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<sst xmlns="http://schemas.openxmlformats.org/spreadsheetml/2006/main" count="269" uniqueCount="117">
  <si>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</si>
  <si>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</si>
  <si>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</si>
  <si>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</si>
  <si>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</si>
  <si>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</si>
  <si>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</si>
  <si>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</si>
  <si>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</si>
  <si>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</si>
  <si>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</si>
  <si>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</si>
  <si>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</si>
  <si>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</si>
  <si>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</si>
  <si>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</si>
  <si>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</si>
  <si>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</si>
  <si>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</si>
  <si>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</si>
  <si>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</si>
  <si>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</si>
  <si>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</si>
  <si>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</si>
  <si>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</si>
  <si>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</si>
  <si>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</si>
  <si>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</si>
  <si>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Limity wydatków na wieloletnie programy inwestycyjne w latach 2007 - 2009</t>
  </si>
  <si>
    <t>Nazwa zadania inwestycyjnego
i okres realizacji
(w latach)</t>
  </si>
  <si>
    <t>rok budżetowy 2007 (8+9+10+11)</t>
  </si>
  <si>
    <t>2008 r.</t>
  </si>
  <si>
    <t>2009 r.</t>
  </si>
  <si>
    <t>środki pochodzące
 z innych  źródeł*</t>
  </si>
  <si>
    <t>Rozbudowa sieci wodociągowej Północnej części wsi Wysoka</t>
  </si>
  <si>
    <t>Rozbudowa wodociągowej sieci przesyłkowej Kobierzyce- Chrzanów- Magnice</t>
  </si>
  <si>
    <t>Projektowanie i rozbudowa sieci wodociągowej na terenie gminy</t>
  </si>
  <si>
    <t>Biskupice Podgórne- wiercenie studni IIIA</t>
  </si>
  <si>
    <t>Cieszyce- wiercenie studni głębinowej</t>
  </si>
  <si>
    <t>Zasilanie energetyczne boiska sportowego</t>
  </si>
  <si>
    <t>Szczepankowice - budowa chodników przy drodze wojewódzkiej</t>
  </si>
  <si>
    <t>Bielany Wr.-przebudowa ulicy pomiędzy przejazdem PKP a Ślęzą</t>
  </si>
  <si>
    <t>Zakup wiat przystankowych</t>
  </si>
  <si>
    <t>Miejscowe plany zagospodarowania przestrzennego</t>
  </si>
  <si>
    <t>Dotacja dla powiatu na rozwój SIP</t>
  </si>
  <si>
    <t>Cmentarze- projektowanie i wykonawstwo infrastruktury na trenie cmentarzy komunalnych</t>
  </si>
  <si>
    <t>Bielany Wr. - budowa obiektu wielofunkcyjnego</t>
  </si>
  <si>
    <t>Bielany Wr. - budowa obiektu wielofunkcyjnego (część profilaktyczna</t>
  </si>
  <si>
    <t>Budowa kanalizacji sanitarnej oraz rozbudowa oczyszczalni ścieków dla południowej części gminy</t>
  </si>
  <si>
    <t>Rozbudowa oczyszczalni ścieków Kobierzyce i budowa kanalizacji sanitarnej na terenie jej zlewni</t>
  </si>
  <si>
    <t>Rozbudowa sieci kanalizacji sanitarnej północnej części wsi Wysoka</t>
  </si>
  <si>
    <t>Rozbudowa sieci kanalizacji sanitarnej na terenie gminy</t>
  </si>
  <si>
    <t>Rozbudowa oświetlenia drogowego na terenie gminy</t>
  </si>
  <si>
    <t>Budowa hali widowiskowo- sportowej w Kobierzycach</t>
  </si>
  <si>
    <t>Modernizacja i przebudowa budynków komunalnych na terenie gminy</t>
  </si>
  <si>
    <t>SUMA ROZDZIAŁU</t>
  </si>
  <si>
    <t>SUMA DZIAŁU</t>
  </si>
  <si>
    <t>Zakup Radiowego Systemu Alarmowania i Ochrony Ludności II etap</t>
  </si>
  <si>
    <t>UG</t>
  </si>
  <si>
    <t>Budowa kanalizacji sanitarnej z terenu AG Biskupice Podgórne do Wrocławia</t>
  </si>
  <si>
    <t>Zapewnienie wody dla terenów Aktywności Gospodarczej w Biskupicach Podgórnych</t>
  </si>
  <si>
    <t>WÓJT GMINY KOBIERZYCE
AL.. PAŁACOWA 1
55-040 KOBIERZYCE
WOJ.. DOLNOŚLĄSKIE</t>
  </si>
  <si>
    <t>Zakup zestawów komputerowych i oprogramowania LEX dla GOPS</t>
  </si>
  <si>
    <t>GOPS</t>
  </si>
  <si>
    <t>budowa dróg gminy do terenu aktyw.gosp.Bielany, Wierzbice,Ślęza</t>
  </si>
  <si>
    <t>budowa dróg osiedlowych w Wysokiej</t>
  </si>
  <si>
    <t>budowa dróg osiedlowych w Bielanach Wrocławskich</t>
  </si>
  <si>
    <t>budowa dróg osiedlowych w Tyńcu Małym</t>
  </si>
  <si>
    <t>budowa dróg osiedlowych w Domasławiu</t>
  </si>
  <si>
    <t>budowa zatoki autobusowej-Pustków Wilczkowski</t>
  </si>
  <si>
    <t>projektowanie chodników na terenie gminy</t>
  </si>
  <si>
    <t>budowa dróg szutrowych na terenie gminy</t>
  </si>
  <si>
    <t>rewaloryzacja wsi Kobierzyce w ramach przebudowa budynków ul.Witosa 13,15,18</t>
  </si>
  <si>
    <t>budowa boisk</t>
  </si>
  <si>
    <t>Wysoka- przeznaczenie terenu pod drogę gminną nr działki 46/12</t>
  </si>
  <si>
    <t>przeznaczenie terenu pod budowę drogi gminnej-Królikowice nr działki 229/2</t>
  </si>
  <si>
    <t>Damianowice-przeznaczenie terenu pod usł.publ.w zakresie lokalizacji terenu urządzeń zaopatrzenia w wodę-nr działki 83/6</t>
  </si>
  <si>
    <t>Kuklice-przeznaczenie terenu pod gospodarkę ściekową nr działki 101/37</t>
  </si>
  <si>
    <t>Damianowice-przeznaczenie terenu pod przepompownię ścieków sanitarnych nr działki 58/1</t>
  </si>
  <si>
    <t>Solna-przezanczenie terenu pod przepompownię ścieków sanitarnych nr działki 10/20</t>
  </si>
  <si>
    <t>Tyniec N/Śl.-przeznaczenie terenu pod oczyszczlnię ścieków- nr działki 1/11</t>
  </si>
  <si>
    <t>Wierzbice -przeznaczenie terenu pod przepompownię ścieków sanitarnych nr działki 373</t>
  </si>
  <si>
    <t>Pustków Zur.-przeznaczenie terenu pod urz. Infrastruktury kanaliz.nr działki 22/6 i 22/7</t>
  </si>
  <si>
    <t>Solna-przeznaczenie terenu do utworzenia parku wypoczyn- kowo-rekreacyjnego-nr1/17</t>
  </si>
  <si>
    <t>Solna-przeznaczenie terenu pod grzebalisko zwierząt nr działki 109</t>
  </si>
  <si>
    <t>Tyniec N/Śl.-przeznaczenie terenu pod grzebalisko zwierząt nr działki 2/10</t>
  </si>
  <si>
    <t>Wierzbice-przezanczenie terenu pod teren zieleni parkowej nr działki 383/43</t>
  </si>
  <si>
    <t>Królikowice- przezanczenie terenu pod plac zabaw dla dzieci nr działki 229/6</t>
  </si>
  <si>
    <t>Wierzbice-przeznaczenie terenu pod plac zabaw dla dzieci nr działki 474/32</t>
  </si>
  <si>
    <t>Wysoka-przeznaczenie terenu pod usługi publ.z zakresu oświaty,kultury, sportu nr działki 43/31 i 43/33,</t>
  </si>
  <si>
    <t>Ślęza- przeznaczenie terenu pod obiekt oświaty, zdrowia, kultury, sportu i rekreacji nr działki 136/10</t>
  </si>
  <si>
    <t>Budziszów- przeznaczenie terenu pod usługi publ.w zakresie lokalizacji zieleni parkowej, urz.towarzyszące z dopuszczeniem urz. sportu i rekreacji, oraz obiektów związanych z oświatą i kulturą nr działki 15/3 i 15/1</t>
  </si>
  <si>
    <t>Cieszyce- przeznaczenie terenu pod boisko nr działki 144/12</t>
  </si>
  <si>
    <t>Bielany Wr.-zagospodarowanie terenu pod drogę nr działki: 298/2; 299/3;299/7</t>
  </si>
  <si>
    <t>Wierzbice-przeznaczenie terenu pod drogi śródpolne nr działki 383/43</t>
  </si>
  <si>
    <t>Budziszów-przeznaczenie  terenu pod usł.publ.w zakresie lokalizacji terenu urządzeń zaopatrzenia w wodę-nr działki 5/9</t>
  </si>
  <si>
    <t>Rolantowice- przeznaczenie terenu pod infrastrukturę publiczną nr dzialki 146/1</t>
  </si>
  <si>
    <t>mała architektura</t>
  </si>
  <si>
    <t>Damianowice-przeznaczenie terenu pod usługi publiczne w zakresie sportu i rekreacji nr działki 86/9</t>
  </si>
  <si>
    <t>Kuklice- przeznaczenie terenu pod usługi publiczne w zakresie sportu i rekreacji nr działki 101/39</t>
  </si>
  <si>
    <t>Żurawice- przeznaczenie terenu pod urządzanie zieleni - boisko nr działki 64/5</t>
  </si>
  <si>
    <t>Dobkowice-przeznaczenie terenu pod zieleń ochronną nr działki 90/1</t>
  </si>
  <si>
    <t>Zakup kserokopiarki</t>
  </si>
  <si>
    <t>budowa dróg w Wysokiej-ul.Chabrowa</t>
  </si>
  <si>
    <t>Pustków Żur. - budowa drogi z chodnikiem i odwodnieniem</t>
  </si>
  <si>
    <t>Budowa dróg,chodników z infrastrukturą towarzysząca w ramach rewaloryzacji wsi Kobierzyce</t>
  </si>
  <si>
    <t>zakup nieruchomości w tym  nieruchomości w ramach rewaloryzacji wsi Kobierzyce</t>
  </si>
  <si>
    <t>Zakup samochodów, zakupy inwestycyjne - komputery i sala audiowizualna</t>
  </si>
  <si>
    <t>modernizacja dachu świetlicy -Bielany Wrocławskie ul. Kłodzka</t>
  </si>
  <si>
    <t>dokumentacja projektowa i modernizacji świetlic w miejscowościach: Krzyżowice, Bąki, Pełczyce, Pustków Wil.Kuklice, Rolantowice, Tyniec N/Śl. Dobkowice , Cieszyce</t>
  </si>
  <si>
    <t xml:space="preserve"> </t>
  </si>
  <si>
    <t>projekty budowy świetlic w miejscowościach: Szczepankowice, Budziszów, Damianowice, Owsianka, Magnice</t>
  </si>
  <si>
    <t>Dotacja celowa na projekt zagospodarowania boiska w Jaszowicach.</t>
  </si>
  <si>
    <t>Zakup kosiarki samobieżnej - Krzyżowice</t>
  </si>
  <si>
    <t>UW</t>
  </si>
  <si>
    <t>UP</t>
  </si>
  <si>
    <t>załącznik nr  1do U.RG 
Nr IX/82/07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</si>
</sst>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6" fontId="0" fillId="0" borderId="2" xfId="15" applyNumberFormat="1" applyBorder="1" applyAlignment="1">
      <alignment vertical="center"/>
    </xf>
    <xf numFmtId="166" fontId="0" fillId="0" borderId="4" xfId="15" applyNumberFormat="1" applyBorder="1" applyAlignment="1">
      <alignment vertical="center"/>
    </xf>
    <xf numFmtId="166" fontId="6" fillId="0" borderId="4" xfId="15" applyNumberFormat="1" applyFont="1" applyBorder="1" applyAlignment="1">
      <alignment vertical="center"/>
    </xf>
    <xf numFmtId="166" fontId="6" fillId="2" borderId="4" xfId="15" applyNumberFormat="1" applyFont="1" applyFill="1" applyBorder="1" applyAlignment="1">
      <alignment vertical="center"/>
    </xf>
    <xf numFmtId="166" fontId="0" fillId="2" borderId="4" xfId="15" applyNumberFormat="1" applyFill="1" applyBorder="1" applyAlignment="1">
      <alignment vertical="center"/>
    </xf>
    <xf numFmtId="166" fontId="6" fillId="2" borderId="6" xfId="15" applyNumberFormat="1" applyFont="1" applyFill="1" applyBorder="1" applyAlignment="1">
      <alignment vertical="center"/>
    </xf>
    <xf numFmtId="166" fontId="0" fillId="0" borderId="1" xfId="15" applyNumberFormat="1" applyBorder="1" applyAlignment="1">
      <alignment vertical="center"/>
    </xf>
    <xf numFmtId="166" fontId="6" fillId="0" borderId="7" xfId="15" applyNumberFormat="1" applyFont="1" applyBorder="1" applyAlignment="1">
      <alignment vertical="center"/>
    </xf>
    <xf numFmtId="166" fontId="0" fillId="0" borderId="6" xfId="15" applyNumberFormat="1" applyBorder="1" applyAlignment="1">
      <alignment vertical="center"/>
    </xf>
    <xf numFmtId="166" fontId="0" fillId="2" borderId="6" xfId="15" applyNumberFormat="1" applyFill="1" applyBorder="1" applyAlignment="1">
      <alignment vertical="center"/>
    </xf>
    <xf numFmtId="166" fontId="0" fillId="3" borderId="1" xfId="15" applyNumberFormat="1" applyFont="1" applyFill="1" applyBorder="1" applyAlignment="1">
      <alignment vertical="center"/>
    </xf>
    <xf numFmtId="166" fontId="6" fillId="3" borderId="1" xfId="15" applyNumberFormat="1" applyFont="1" applyFill="1" applyBorder="1" applyAlignment="1">
      <alignment vertical="center"/>
    </xf>
    <xf numFmtId="166" fontId="0" fillId="3" borderId="1" xfId="15" applyNumberFormat="1" applyFill="1" applyBorder="1" applyAlignment="1">
      <alignment vertical="center"/>
    </xf>
    <xf numFmtId="166" fontId="6" fillId="3" borderId="7" xfId="15" applyNumberFormat="1" applyFont="1" applyFill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2" borderId="7" xfId="15" applyNumberFormat="1" applyFont="1" applyFill="1" applyBorder="1" applyAlignment="1">
      <alignment vertical="center"/>
    </xf>
    <xf numFmtId="166" fontId="0" fillId="0" borderId="4" xfId="15" applyNumberFormat="1" applyFont="1" applyBorder="1" applyAlignment="1">
      <alignment vertical="center"/>
    </xf>
    <xf numFmtId="166" fontId="0" fillId="0" borderId="4" xfId="15" applyNumberFormat="1" applyFont="1" applyBorder="1" applyAlignment="1">
      <alignment vertical="center" wrapText="1"/>
    </xf>
    <xf numFmtId="166" fontId="0" fillId="0" borderId="7" xfId="15" applyNumberFormat="1" applyBorder="1" applyAlignment="1">
      <alignment vertical="center"/>
    </xf>
    <xf numFmtId="166" fontId="6" fillId="4" borderId="1" xfId="15" applyNumberFormat="1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20"/>
    </sheetView>
  </sheetViews>
  <sheetFormatPr defaultColWidth="9.140625" defaultRowHeight="12.75"/>
  <sheetData>
    <row r="1" spans="1:14" ht="18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1:14" ht="12.75">
      <c r="A3" s="80" t="s">
        <v>2</v>
      </c>
      <c r="B3" s="80" t="s">
        <v>3</v>
      </c>
      <c r="C3" s="80" t="s">
        <v>4</v>
      </c>
      <c r="D3" s="80" t="s">
        <v>5</v>
      </c>
      <c r="E3" s="78" t="s">
        <v>29</v>
      </c>
      <c r="F3" s="78" t="s">
        <v>7</v>
      </c>
      <c r="G3" s="78" t="s">
        <v>8</v>
      </c>
      <c r="H3" s="78"/>
      <c r="I3" s="78"/>
      <c r="J3" s="78"/>
      <c r="K3" s="78"/>
      <c r="L3" s="78"/>
      <c r="M3" s="78"/>
      <c r="N3" s="78" t="s">
        <v>9</v>
      </c>
    </row>
    <row r="4" spans="1:14" ht="12.75">
      <c r="A4" s="80"/>
      <c r="B4" s="80"/>
      <c r="C4" s="80"/>
      <c r="D4" s="80"/>
      <c r="E4" s="78"/>
      <c r="F4" s="78"/>
      <c r="G4" s="78" t="s">
        <v>30</v>
      </c>
      <c r="H4" s="78" t="s">
        <v>11</v>
      </c>
      <c r="I4" s="78"/>
      <c r="J4" s="78"/>
      <c r="K4" s="78"/>
      <c r="L4" s="78" t="s">
        <v>31</v>
      </c>
      <c r="M4" s="78" t="s">
        <v>32</v>
      </c>
      <c r="N4" s="78"/>
    </row>
    <row r="5" spans="1:14" ht="12.75">
      <c r="A5" s="80"/>
      <c r="B5" s="80"/>
      <c r="C5" s="80"/>
      <c r="D5" s="80"/>
      <c r="E5" s="78"/>
      <c r="F5" s="78"/>
      <c r="G5" s="78"/>
      <c r="H5" s="78" t="s">
        <v>12</v>
      </c>
      <c r="I5" s="78" t="s">
        <v>13</v>
      </c>
      <c r="J5" s="78" t="s">
        <v>33</v>
      </c>
      <c r="K5" s="78" t="s">
        <v>15</v>
      </c>
      <c r="L5" s="78"/>
      <c r="M5" s="78"/>
      <c r="N5" s="78"/>
    </row>
    <row r="6" spans="1:14" ht="12.75">
      <c r="A6" s="80"/>
      <c r="B6" s="80"/>
      <c r="C6" s="80"/>
      <c r="D6" s="80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>
      <c r="A7" s="80"/>
      <c r="B7" s="80"/>
      <c r="C7" s="80"/>
      <c r="D7" s="80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51">
      <c r="A9" s="4" t="s">
        <v>16</v>
      </c>
      <c r="B9" s="5"/>
      <c r="C9" s="5"/>
      <c r="D9" s="5"/>
      <c r="E9" s="5"/>
      <c r="F9" s="5"/>
      <c r="G9" s="5"/>
      <c r="H9" s="5"/>
      <c r="I9" s="5"/>
      <c r="J9" s="16" t="s">
        <v>17</v>
      </c>
      <c r="K9" s="5"/>
      <c r="L9" s="5"/>
      <c r="M9" s="5"/>
      <c r="N9" s="5"/>
    </row>
    <row r="10" spans="1:14" ht="51">
      <c r="A10" s="7" t="s">
        <v>18</v>
      </c>
      <c r="B10" s="8"/>
      <c r="C10" s="8"/>
      <c r="D10" s="8"/>
      <c r="E10" s="8"/>
      <c r="F10" s="8"/>
      <c r="G10" s="8"/>
      <c r="H10" s="8"/>
      <c r="I10" s="8"/>
      <c r="J10" s="16" t="s">
        <v>17</v>
      </c>
      <c r="K10" s="5"/>
      <c r="L10" s="8"/>
      <c r="M10" s="8"/>
      <c r="N10" s="8"/>
    </row>
    <row r="11" spans="1:14" ht="51">
      <c r="A11" s="7" t="s">
        <v>19</v>
      </c>
      <c r="B11" s="8"/>
      <c r="C11" s="8"/>
      <c r="D11" s="8"/>
      <c r="E11" s="8"/>
      <c r="F11" s="8"/>
      <c r="G11" s="8"/>
      <c r="H11" s="8"/>
      <c r="I11" s="8"/>
      <c r="J11" s="16" t="s">
        <v>17</v>
      </c>
      <c r="K11" s="5"/>
      <c r="L11" s="8"/>
      <c r="M11" s="8"/>
      <c r="N11" s="8"/>
    </row>
    <row r="12" spans="1:14" ht="51">
      <c r="A12" s="7" t="s">
        <v>20</v>
      </c>
      <c r="B12" s="8"/>
      <c r="C12" s="8"/>
      <c r="D12" s="8"/>
      <c r="E12" s="8"/>
      <c r="F12" s="8"/>
      <c r="G12" s="8"/>
      <c r="H12" s="8"/>
      <c r="I12" s="8"/>
      <c r="J12" s="10" t="s">
        <v>17</v>
      </c>
      <c r="K12" s="8"/>
      <c r="L12" s="8"/>
      <c r="M12" s="8"/>
      <c r="N12" s="17"/>
    </row>
    <row r="13" spans="1:14" ht="12.75">
      <c r="A13" s="77" t="s">
        <v>21</v>
      </c>
      <c r="B13" s="77"/>
      <c r="C13" s="77"/>
      <c r="D13" s="77"/>
      <c r="E13" s="77"/>
      <c r="F13" s="11"/>
      <c r="G13" s="12"/>
      <c r="H13" s="11"/>
      <c r="I13" s="11"/>
      <c r="J13" s="11"/>
      <c r="K13" s="11"/>
      <c r="L13" s="11"/>
      <c r="M13" s="11"/>
      <c r="N13" s="13" t="s">
        <v>22</v>
      </c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5" t="s">
        <v>27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6.8515625" style="0" customWidth="1"/>
    <col min="4" max="4" width="6.28125" style="0" customWidth="1"/>
    <col min="5" max="5" width="18.28125" style="0" customWidth="1"/>
    <col min="6" max="6" width="14.421875" style="0" customWidth="1"/>
    <col min="7" max="7" width="14.00390625" style="0" customWidth="1"/>
    <col min="8" max="8" width="14.28125" style="0" customWidth="1"/>
    <col min="10" max="10" width="11.8515625" style="0" customWidth="1"/>
  </cols>
  <sheetData>
    <row r="1" spans="1:12" ht="46.5" customHeight="1">
      <c r="A1" s="84" t="s">
        <v>61</v>
      </c>
      <c r="B1" s="85"/>
      <c r="C1" s="85"/>
      <c r="D1" s="85"/>
      <c r="K1" s="82" t="s">
        <v>116</v>
      </c>
      <c r="L1" s="83"/>
    </row>
    <row r="2" spans="1:12" ht="18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</row>
    <row r="4" spans="1:12" ht="12.75">
      <c r="A4" s="80" t="s">
        <v>2</v>
      </c>
      <c r="B4" s="80" t="s">
        <v>3</v>
      </c>
      <c r="C4" s="80" t="s">
        <v>4</v>
      </c>
      <c r="D4" s="80" t="s">
        <v>5</v>
      </c>
      <c r="E4" s="78" t="s">
        <v>6</v>
      </c>
      <c r="F4" s="78" t="s">
        <v>7</v>
      </c>
      <c r="G4" s="78" t="s">
        <v>8</v>
      </c>
      <c r="H4" s="78"/>
      <c r="I4" s="78"/>
      <c r="J4" s="78"/>
      <c r="K4" s="78"/>
      <c r="L4" s="78" t="s">
        <v>9</v>
      </c>
    </row>
    <row r="5" spans="1:12" ht="12.75">
      <c r="A5" s="80"/>
      <c r="B5" s="80"/>
      <c r="C5" s="80"/>
      <c r="D5" s="80"/>
      <c r="E5" s="78"/>
      <c r="F5" s="78"/>
      <c r="G5" s="78" t="s">
        <v>10</v>
      </c>
      <c r="H5" s="78" t="s">
        <v>11</v>
      </c>
      <c r="I5" s="78"/>
      <c r="J5" s="78"/>
      <c r="K5" s="78"/>
      <c r="L5" s="78"/>
    </row>
    <row r="6" spans="1:12" ht="12.75">
      <c r="A6" s="80"/>
      <c r="B6" s="80"/>
      <c r="C6" s="80"/>
      <c r="D6" s="80"/>
      <c r="E6" s="78"/>
      <c r="F6" s="78"/>
      <c r="G6" s="78"/>
      <c r="H6" s="78" t="s">
        <v>12</v>
      </c>
      <c r="I6" s="78" t="s">
        <v>13</v>
      </c>
      <c r="J6" s="78" t="s">
        <v>14</v>
      </c>
      <c r="K6" s="78" t="s">
        <v>15</v>
      </c>
      <c r="L6" s="78"/>
    </row>
    <row r="7" spans="1:12" ht="12.75">
      <c r="A7" s="80"/>
      <c r="B7" s="80"/>
      <c r="C7" s="80"/>
      <c r="D7" s="80"/>
      <c r="E7" s="78"/>
      <c r="F7" s="78"/>
      <c r="G7" s="78"/>
      <c r="H7" s="78"/>
      <c r="I7" s="78"/>
      <c r="J7" s="78"/>
      <c r="K7" s="78"/>
      <c r="L7" s="78"/>
    </row>
    <row r="8" spans="1:12" ht="12.75">
      <c r="A8" s="80"/>
      <c r="B8" s="80"/>
      <c r="C8" s="80"/>
      <c r="D8" s="80"/>
      <c r="E8" s="78"/>
      <c r="F8" s="78"/>
      <c r="G8" s="78"/>
      <c r="H8" s="78"/>
      <c r="I8" s="78"/>
      <c r="J8" s="78"/>
      <c r="K8" s="78"/>
      <c r="L8" s="78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88.5" customHeight="1">
      <c r="A10" s="4" t="s">
        <v>16</v>
      </c>
      <c r="B10" s="5">
        <v>400</v>
      </c>
      <c r="C10" s="5">
        <v>40002</v>
      </c>
      <c r="D10" s="5">
        <v>6050</v>
      </c>
      <c r="E10" s="16" t="s">
        <v>60</v>
      </c>
      <c r="F10" s="55">
        <v>12600000</v>
      </c>
      <c r="G10" s="55">
        <v>3700000</v>
      </c>
      <c r="H10" s="55">
        <v>3700000</v>
      </c>
      <c r="I10" s="5"/>
      <c r="J10" s="6" t="s">
        <v>17</v>
      </c>
      <c r="K10" s="5"/>
      <c r="L10" s="5" t="s">
        <v>58</v>
      </c>
    </row>
    <row r="11" spans="1:12" ht="51">
      <c r="A11" s="4" t="s">
        <v>18</v>
      </c>
      <c r="B11" s="8">
        <v>400</v>
      </c>
      <c r="C11" s="8">
        <v>40002</v>
      </c>
      <c r="D11" s="8">
        <v>6050</v>
      </c>
      <c r="E11" s="19" t="s">
        <v>34</v>
      </c>
      <c r="F11" s="56">
        <v>1000000</v>
      </c>
      <c r="G11" s="56">
        <v>250000</v>
      </c>
      <c r="H11" s="56">
        <v>250000</v>
      </c>
      <c r="I11" s="8"/>
      <c r="J11" s="9" t="s">
        <v>17</v>
      </c>
      <c r="K11" s="8"/>
      <c r="L11" s="8" t="s">
        <v>58</v>
      </c>
    </row>
    <row r="12" spans="1:12" ht="63.75">
      <c r="A12" s="4" t="s">
        <v>19</v>
      </c>
      <c r="B12" s="8">
        <v>400</v>
      </c>
      <c r="C12" s="8">
        <v>40002</v>
      </c>
      <c r="D12" s="8">
        <v>6050</v>
      </c>
      <c r="E12" s="19" t="s">
        <v>35</v>
      </c>
      <c r="F12" s="56">
        <v>1000000</v>
      </c>
      <c r="G12" s="56">
        <v>100000</v>
      </c>
      <c r="H12" s="56">
        <v>100000</v>
      </c>
      <c r="I12" s="8"/>
      <c r="J12" s="9" t="s">
        <v>17</v>
      </c>
      <c r="K12" s="8"/>
      <c r="L12" s="8" t="s">
        <v>58</v>
      </c>
    </row>
    <row r="13" spans="1:12" ht="51">
      <c r="A13" s="4">
        <v>4</v>
      </c>
      <c r="B13" s="8">
        <v>400</v>
      </c>
      <c r="C13" s="8">
        <v>40002</v>
      </c>
      <c r="D13" s="8">
        <v>6050</v>
      </c>
      <c r="E13" s="19" t="s">
        <v>36</v>
      </c>
      <c r="F13" s="56">
        <v>1400000</v>
      </c>
      <c r="G13" s="56">
        <v>1400000</v>
      </c>
      <c r="H13" s="56">
        <v>1400000</v>
      </c>
      <c r="I13" s="8"/>
      <c r="J13" s="9" t="s">
        <v>17</v>
      </c>
      <c r="K13" s="8"/>
      <c r="L13" s="8" t="s">
        <v>58</v>
      </c>
    </row>
    <row r="14" spans="1:12" ht="51">
      <c r="A14" s="4">
        <v>5</v>
      </c>
      <c r="B14" s="8">
        <v>400</v>
      </c>
      <c r="C14" s="8">
        <v>40002</v>
      </c>
      <c r="D14" s="8">
        <v>6050</v>
      </c>
      <c r="E14" s="19" t="s">
        <v>37</v>
      </c>
      <c r="F14" s="56">
        <v>150000</v>
      </c>
      <c r="G14" s="56">
        <v>150000</v>
      </c>
      <c r="H14" s="56">
        <v>150000</v>
      </c>
      <c r="I14" s="8"/>
      <c r="J14" s="9" t="s">
        <v>17</v>
      </c>
      <c r="K14" s="8"/>
      <c r="L14" s="8" t="s">
        <v>58</v>
      </c>
    </row>
    <row r="15" spans="1:12" ht="51">
      <c r="A15" s="4">
        <v>6</v>
      </c>
      <c r="B15" s="8">
        <v>400</v>
      </c>
      <c r="C15" s="8">
        <v>40002</v>
      </c>
      <c r="D15" s="8">
        <v>6050</v>
      </c>
      <c r="E15" s="19" t="s">
        <v>38</v>
      </c>
      <c r="F15" s="56">
        <v>100000</v>
      </c>
      <c r="G15" s="56">
        <v>100000</v>
      </c>
      <c r="H15" s="56">
        <v>100000</v>
      </c>
      <c r="I15" s="8"/>
      <c r="J15" s="9" t="s">
        <v>17</v>
      </c>
      <c r="K15" s="8"/>
      <c r="L15" s="8" t="s">
        <v>58</v>
      </c>
    </row>
    <row r="16" spans="1:12" ht="12.75">
      <c r="A16" s="87" t="s">
        <v>55</v>
      </c>
      <c r="B16" s="88"/>
      <c r="C16" s="88"/>
      <c r="D16" s="88"/>
      <c r="E16" s="89"/>
      <c r="F16" s="57">
        <f>SUM(F10:F15)</f>
        <v>16250000</v>
      </c>
      <c r="G16" s="57">
        <f>SUM(G10:G15)</f>
        <v>5700000</v>
      </c>
      <c r="H16" s="57">
        <f>SUM(H10:H15)</f>
        <v>5700000</v>
      </c>
      <c r="I16" s="8"/>
      <c r="J16" s="9"/>
      <c r="K16" s="8"/>
      <c r="L16" s="8"/>
    </row>
    <row r="17" spans="1:12" ht="51">
      <c r="A17" s="4">
        <v>7</v>
      </c>
      <c r="B17" s="8">
        <v>400</v>
      </c>
      <c r="C17" s="8">
        <v>40003</v>
      </c>
      <c r="D17" s="8">
        <v>6050</v>
      </c>
      <c r="E17" s="19" t="s">
        <v>39</v>
      </c>
      <c r="F17" s="56">
        <v>20000</v>
      </c>
      <c r="G17" s="56">
        <v>20000</v>
      </c>
      <c r="H17" s="56">
        <v>20000</v>
      </c>
      <c r="I17" s="8"/>
      <c r="J17" s="9" t="s">
        <v>17</v>
      </c>
      <c r="K17" s="8"/>
      <c r="L17" s="8" t="s">
        <v>58</v>
      </c>
    </row>
    <row r="18" spans="1:12" ht="12.75" hidden="1">
      <c r="A18" s="18"/>
      <c r="B18" s="8"/>
      <c r="C18" s="8"/>
      <c r="D18" s="8"/>
      <c r="E18" s="19"/>
      <c r="F18" s="56"/>
      <c r="G18" s="56"/>
      <c r="H18" s="56"/>
      <c r="I18" s="8"/>
      <c r="J18" s="9"/>
      <c r="K18" s="8"/>
      <c r="L18" s="8"/>
    </row>
    <row r="19" spans="1:12" ht="12.75">
      <c r="A19" s="87" t="s">
        <v>55</v>
      </c>
      <c r="B19" s="88"/>
      <c r="C19" s="88"/>
      <c r="D19" s="88"/>
      <c r="E19" s="89"/>
      <c r="F19" s="57">
        <f>SUM(F17:F18)</f>
        <v>20000</v>
      </c>
      <c r="G19" s="57">
        <f>SUM(G17:G18)</f>
        <v>20000</v>
      </c>
      <c r="H19" s="56">
        <f>SUM(H17:H18)</f>
        <v>20000</v>
      </c>
      <c r="I19" s="8"/>
      <c r="J19" s="9"/>
      <c r="K19" s="8"/>
      <c r="L19" s="8"/>
    </row>
    <row r="20" spans="1:12" ht="12.75">
      <c r="A20" s="93" t="s">
        <v>56</v>
      </c>
      <c r="B20" s="94"/>
      <c r="C20" s="94"/>
      <c r="D20" s="94"/>
      <c r="E20" s="95"/>
      <c r="F20" s="58">
        <f>SUM(F16,F19)</f>
        <v>16270000</v>
      </c>
      <c r="G20" s="59">
        <f>SUM(G16,G19)</f>
        <v>5720000</v>
      </c>
      <c r="H20" s="58">
        <f>SUM(H16,H19)</f>
        <v>5720000</v>
      </c>
      <c r="I20" s="25"/>
      <c r="J20" s="26"/>
      <c r="K20" s="25"/>
      <c r="L20" s="25"/>
    </row>
    <row r="21" spans="1:12" ht="51">
      <c r="A21" s="7">
        <v>8</v>
      </c>
      <c r="B21" s="8">
        <v>600</v>
      </c>
      <c r="C21" s="8">
        <v>60013</v>
      </c>
      <c r="D21" s="8">
        <v>6300</v>
      </c>
      <c r="E21" s="19" t="s">
        <v>40</v>
      </c>
      <c r="F21" s="56">
        <v>1000000</v>
      </c>
      <c r="G21" s="56">
        <v>1000000</v>
      </c>
      <c r="H21" s="56">
        <v>1000000</v>
      </c>
      <c r="I21" s="8"/>
      <c r="J21" s="9" t="s">
        <v>17</v>
      </c>
      <c r="K21" s="8"/>
      <c r="L21" s="8" t="s">
        <v>114</v>
      </c>
    </row>
    <row r="22" spans="1:12" ht="12.75" hidden="1">
      <c r="A22" s="18"/>
      <c r="B22" s="8"/>
      <c r="C22" s="8"/>
      <c r="D22" s="8"/>
      <c r="E22" s="19"/>
      <c r="F22" s="56"/>
      <c r="G22" s="56"/>
      <c r="H22" s="56"/>
      <c r="I22" s="8"/>
      <c r="J22" s="9"/>
      <c r="K22" s="8"/>
      <c r="L22" s="8"/>
    </row>
    <row r="23" spans="1:12" ht="12.75">
      <c r="A23" s="87" t="s">
        <v>55</v>
      </c>
      <c r="B23" s="88"/>
      <c r="C23" s="88"/>
      <c r="D23" s="88"/>
      <c r="E23" s="89"/>
      <c r="F23" s="57">
        <f>SUM(F21:F22)</f>
        <v>1000000</v>
      </c>
      <c r="G23" s="57">
        <f>SUM(G21:G22)</f>
        <v>1000000</v>
      </c>
      <c r="H23" s="57">
        <f>SUM(H21:H22)</f>
        <v>1000000</v>
      </c>
      <c r="I23" s="8"/>
      <c r="J23" s="9"/>
      <c r="K23" s="8"/>
      <c r="L23" s="8"/>
    </row>
    <row r="24" spans="1:12" ht="63.75">
      <c r="A24" s="4">
        <v>9</v>
      </c>
      <c r="B24" s="8">
        <v>600</v>
      </c>
      <c r="C24" s="8">
        <v>60014</v>
      </c>
      <c r="D24" s="8">
        <v>6300</v>
      </c>
      <c r="E24" s="19" t="s">
        <v>41</v>
      </c>
      <c r="F24" s="56">
        <v>350000</v>
      </c>
      <c r="G24" s="56">
        <v>350000</v>
      </c>
      <c r="H24" s="56">
        <v>350000</v>
      </c>
      <c r="I24" s="8"/>
      <c r="J24" s="9" t="s">
        <v>17</v>
      </c>
      <c r="K24" s="8"/>
      <c r="L24" s="8" t="s">
        <v>115</v>
      </c>
    </row>
    <row r="25" spans="1:12" ht="12.75" hidden="1">
      <c r="A25" s="18"/>
      <c r="B25" s="8"/>
      <c r="C25" s="8"/>
      <c r="D25" s="8"/>
      <c r="E25" s="19"/>
      <c r="F25" s="56"/>
      <c r="G25" s="56"/>
      <c r="H25" s="56"/>
      <c r="I25" s="8"/>
      <c r="J25" s="9"/>
      <c r="K25" s="8"/>
      <c r="L25" s="8"/>
    </row>
    <row r="26" spans="1:12" ht="12.75">
      <c r="A26" s="87" t="s">
        <v>55</v>
      </c>
      <c r="B26" s="88"/>
      <c r="C26" s="88"/>
      <c r="D26" s="88"/>
      <c r="E26" s="89"/>
      <c r="F26" s="57">
        <f>SUM(F24:F25)</f>
        <v>350000</v>
      </c>
      <c r="G26" s="57">
        <f>SUM(G24:G25)</f>
        <v>350000</v>
      </c>
      <c r="H26" s="57">
        <f>SUM(H24:H25)</f>
        <v>350000</v>
      </c>
      <c r="I26" s="8"/>
      <c r="J26" s="9"/>
      <c r="K26" s="8"/>
      <c r="L26" s="8"/>
    </row>
    <row r="27" spans="1:12" ht="51">
      <c r="A27" s="7">
        <v>10</v>
      </c>
      <c r="B27" s="8">
        <v>600</v>
      </c>
      <c r="C27" s="8">
        <v>60016</v>
      </c>
      <c r="D27" s="8">
        <v>6050</v>
      </c>
      <c r="E27" s="19" t="s">
        <v>64</v>
      </c>
      <c r="F27" s="56">
        <v>2820000</v>
      </c>
      <c r="G27" s="56">
        <v>2820000</v>
      </c>
      <c r="H27" s="56">
        <v>2820000</v>
      </c>
      <c r="I27" s="8"/>
      <c r="J27" s="9" t="s">
        <v>17</v>
      </c>
      <c r="K27" s="8"/>
      <c r="L27" s="8" t="s">
        <v>58</v>
      </c>
    </row>
    <row r="28" spans="1:12" ht="51">
      <c r="A28" s="4">
        <v>11</v>
      </c>
      <c r="B28" s="8">
        <v>600</v>
      </c>
      <c r="C28" s="8">
        <v>60016</v>
      </c>
      <c r="D28" s="8">
        <v>6050</v>
      </c>
      <c r="E28" s="19" t="s">
        <v>104</v>
      </c>
      <c r="F28" s="56">
        <v>2500000</v>
      </c>
      <c r="G28" s="56">
        <v>1000000</v>
      </c>
      <c r="H28" s="56">
        <v>1000000</v>
      </c>
      <c r="I28" s="8"/>
      <c r="J28" s="9" t="s">
        <v>17</v>
      </c>
      <c r="K28" s="8"/>
      <c r="L28" s="8" t="s">
        <v>58</v>
      </c>
    </row>
    <row r="29" spans="1:12" ht="89.25">
      <c r="A29" s="7">
        <v>12</v>
      </c>
      <c r="B29" s="8">
        <v>600</v>
      </c>
      <c r="C29" s="8">
        <v>60016</v>
      </c>
      <c r="D29" s="8">
        <v>6050</v>
      </c>
      <c r="E29" s="19" t="s">
        <v>105</v>
      </c>
      <c r="F29" s="56">
        <v>20000000</v>
      </c>
      <c r="G29" s="56">
        <v>2000000</v>
      </c>
      <c r="H29" s="56">
        <v>2000000</v>
      </c>
      <c r="I29" s="8"/>
      <c r="J29" s="9" t="s">
        <v>17</v>
      </c>
      <c r="K29" s="8"/>
      <c r="L29" s="8" t="s">
        <v>58</v>
      </c>
    </row>
    <row r="30" spans="1:12" ht="38.25">
      <c r="A30" s="18">
        <v>13</v>
      </c>
      <c r="B30" s="8">
        <v>600</v>
      </c>
      <c r="C30" s="8">
        <v>60016</v>
      </c>
      <c r="D30" s="8">
        <v>6050</v>
      </c>
      <c r="E30" s="19" t="s">
        <v>65</v>
      </c>
      <c r="F30" s="56">
        <v>8000000</v>
      </c>
      <c r="G30" s="56">
        <v>850000</v>
      </c>
      <c r="H30" s="56">
        <v>850000</v>
      </c>
      <c r="I30" s="8"/>
      <c r="J30" s="9"/>
      <c r="K30" s="8"/>
      <c r="L30" s="8" t="s">
        <v>58</v>
      </c>
    </row>
    <row r="31" spans="1:12" ht="51">
      <c r="A31" s="18">
        <v>14</v>
      </c>
      <c r="B31" s="8">
        <v>600</v>
      </c>
      <c r="C31" s="8">
        <v>60016</v>
      </c>
      <c r="D31" s="8">
        <v>6050</v>
      </c>
      <c r="E31" s="19" t="s">
        <v>66</v>
      </c>
      <c r="F31" s="56">
        <v>20000000</v>
      </c>
      <c r="G31" s="56">
        <v>400000</v>
      </c>
      <c r="H31" s="56">
        <v>400000</v>
      </c>
      <c r="I31" s="8"/>
      <c r="J31" s="9"/>
      <c r="K31" s="8"/>
      <c r="L31" s="8" t="s">
        <v>58</v>
      </c>
    </row>
    <row r="32" spans="1:12" ht="38.25">
      <c r="A32" s="18">
        <v>15</v>
      </c>
      <c r="B32" s="8">
        <v>600</v>
      </c>
      <c r="C32" s="8">
        <v>60016</v>
      </c>
      <c r="D32" s="8">
        <v>6050</v>
      </c>
      <c r="E32" s="19" t="s">
        <v>67</v>
      </c>
      <c r="F32" s="56">
        <v>20000000</v>
      </c>
      <c r="G32" s="56">
        <v>200000</v>
      </c>
      <c r="H32" s="56">
        <v>200000</v>
      </c>
      <c r="I32" s="8"/>
      <c r="J32" s="9"/>
      <c r="K32" s="8"/>
      <c r="L32" s="8" t="s">
        <v>58</v>
      </c>
    </row>
    <row r="33" spans="1:12" ht="38.25">
      <c r="A33" s="18">
        <v>16</v>
      </c>
      <c r="B33" s="8">
        <v>600</v>
      </c>
      <c r="C33" s="8">
        <v>60016</v>
      </c>
      <c r="D33" s="8">
        <v>6050</v>
      </c>
      <c r="E33" s="19" t="s">
        <v>68</v>
      </c>
      <c r="F33" s="56">
        <v>4000000</v>
      </c>
      <c r="G33" s="56">
        <v>100000</v>
      </c>
      <c r="H33" s="56">
        <v>100000</v>
      </c>
      <c r="I33" s="8"/>
      <c r="J33" s="9"/>
      <c r="K33" s="8"/>
      <c r="L33" s="8" t="s">
        <v>58</v>
      </c>
    </row>
    <row r="34" spans="1:12" ht="38.25">
      <c r="A34" s="18">
        <v>17</v>
      </c>
      <c r="B34" s="8">
        <v>600</v>
      </c>
      <c r="C34" s="8">
        <v>60016</v>
      </c>
      <c r="D34" s="8">
        <v>6050</v>
      </c>
      <c r="E34" s="19" t="s">
        <v>103</v>
      </c>
      <c r="F34" s="56">
        <v>8000000</v>
      </c>
      <c r="G34" s="56">
        <v>100000</v>
      </c>
      <c r="H34" s="56">
        <v>100000</v>
      </c>
      <c r="I34" s="8"/>
      <c r="J34" s="9"/>
      <c r="K34" s="8"/>
      <c r="L34" s="8" t="s">
        <v>58</v>
      </c>
    </row>
    <row r="35" spans="1:12" ht="51">
      <c r="A35" s="18">
        <v>18</v>
      </c>
      <c r="B35" s="8">
        <v>600</v>
      </c>
      <c r="C35" s="8">
        <v>60016</v>
      </c>
      <c r="D35" s="8">
        <v>6050</v>
      </c>
      <c r="E35" s="19" t="s">
        <v>69</v>
      </c>
      <c r="F35" s="56">
        <v>100000</v>
      </c>
      <c r="G35" s="56">
        <v>100000</v>
      </c>
      <c r="H35" s="56">
        <v>100000</v>
      </c>
      <c r="I35" s="8"/>
      <c r="J35" s="9"/>
      <c r="K35" s="8"/>
      <c r="L35" s="8" t="s">
        <v>58</v>
      </c>
    </row>
    <row r="36" spans="1:12" ht="38.25">
      <c r="A36" s="18">
        <v>19</v>
      </c>
      <c r="B36" s="8">
        <v>600</v>
      </c>
      <c r="C36" s="8">
        <v>60016</v>
      </c>
      <c r="D36" s="8">
        <v>6050</v>
      </c>
      <c r="E36" s="19" t="s">
        <v>70</v>
      </c>
      <c r="F36" s="56">
        <v>500000</v>
      </c>
      <c r="G36" s="56">
        <v>500000</v>
      </c>
      <c r="H36" s="56">
        <v>500000</v>
      </c>
      <c r="I36" s="8"/>
      <c r="J36" s="9"/>
      <c r="K36" s="8"/>
      <c r="L36" s="8" t="s">
        <v>58</v>
      </c>
    </row>
    <row r="37" spans="1:12" ht="38.25">
      <c r="A37" s="18">
        <v>20</v>
      </c>
      <c r="B37" s="8">
        <v>600</v>
      </c>
      <c r="C37" s="8">
        <v>60016</v>
      </c>
      <c r="D37" s="8">
        <v>6050</v>
      </c>
      <c r="E37" s="19" t="s">
        <v>71</v>
      </c>
      <c r="F37" s="56">
        <v>2000000</v>
      </c>
      <c r="G37" s="56">
        <v>2000000</v>
      </c>
      <c r="H37" s="56">
        <v>2000000</v>
      </c>
      <c r="I37" s="8"/>
      <c r="J37" s="9"/>
      <c r="K37" s="8"/>
      <c r="L37" s="8" t="s">
        <v>58</v>
      </c>
    </row>
    <row r="38" spans="1:12" ht="63.75">
      <c r="A38" s="18">
        <v>21</v>
      </c>
      <c r="B38" s="8">
        <v>600</v>
      </c>
      <c r="C38" s="8">
        <v>60016</v>
      </c>
      <c r="D38" s="8">
        <v>6050</v>
      </c>
      <c r="E38" s="19" t="s">
        <v>93</v>
      </c>
      <c r="F38" s="56">
        <v>5000</v>
      </c>
      <c r="G38" s="56">
        <v>5000</v>
      </c>
      <c r="H38" s="56">
        <v>5000</v>
      </c>
      <c r="I38" s="8"/>
      <c r="J38" s="9"/>
      <c r="K38" s="8"/>
      <c r="L38" s="8" t="s">
        <v>58</v>
      </c>
    </row>
    <row r="39" spans="1:12" ht="63.75">
      <c r="A39" s="18">
        <v>22</v>
      </c>
      <c r="B39" s="8">
        <v>600</v>
      </c>
      <c r="C39" s="8">
        <v>60016</v>
      </c>
      <c r="D39" s="8">
        <v>6050</v>
      </c>
      <c r="E39" s="19" t="s">
        <v>75</v>
      </c>
      <c r="F39" s="56">
        <v>2000</v>
      </c>
      <c r="G39" s="56">
        <v>2000</v>
      </c>
      <c r="H39" s="56">
        <v>2000</v>
      </c>
      <c r="I39" s="8"/>
      <c r="J39" s="9"/>
      <c r="K39" s="8"/>
      <c r="L39" s="8" t="s">
        <v>58</v>
      </c>
    </row>
    <row r="40" spans="1:12" ht="63.75">
      <c r="A40" s="18">
        <v>23</v>
      </c>
      <c r="B40" s="8">
        <v>600</v>
      </c>
      <c r="C40" s="8">
        <v>60016</v>
      </c>
      <c r="D40" s="8">
        <v>6050</v>
      </c>
      <c r="E40" s="19" t="s">
        <v>74</v>
      </c>
      <c r="F40" s="56">
        <v>2000</v>
      </c>
      <c r="G40" s="56">
        <v>2000</v>
      </c>
      <c r="H40" s="56">
        <v>2000</v>
      </c>
      <c r="I40" s="8"/>
      <c r="J40" s="9"/>
      <c r="K40" s="8"/>
      <c r="L40" s="8" t="s">
        <v>58</v>
      </c>
    </row>
    <row r="41" spans="1:12" ht="63.75">
      <c r="A41" s="18">
        <v>24</v>
      </c>
      <c r="B41" s="8">
        <v>600</v>
      </c>
      <c r="C41" s="8">
        <v>60016</v>
      </c>
      <c r="D41" s="8">
        <v>6050</v>
      </c>
      <c r="E41" s="19" t="s">
        <v>94</v>
      </c>
      <c r="F41" s="56">
        <v>2000</v>
      </c>
      <c r="G41" s="56">
        <v>2000</v>
      </c>
      <c r="H41" s="56">
        <v>2000</v>
      </c>
      <c r="I41" s="8"/>
      <c r="J41" s="9"/>
      <c r="K41" s="8"/>
      <c r="L41" s="8" t="s">
        <v>58</v>
      </c>
    </row>
    <row r="42" spans="1:12" ht="51">
      <c r="A42" s="4">
        <v>25</v>
      </c>
      <c r="B42" s="8">
        <v>600</v>
      </c>
      <c r="C42" s="8">
        <v>60016</v>
      </c>
      <c r="D42" s="8">
        <v>6060</v>
      </c>
      <c r="E42" s="19" t="s">
        <v>42</v>
      </c>
      <c r="F42" s="56">
        <v>25000</v>
      </c>
      <c r="G42" s="56">
        <v>25000</v>
      </c>
      <c r="H42" s="56">
        <v>25000</v>
      </c>
      <c r="I42" s="8"/>
      <c r="J42" s="9" t="s">
        <v>17</v>
      </c>
      <c r="K42" s="8"/>
      <c r="L42" s="8" t="s">
        <v>58</v>
      </c>
    </row>
    <row r="43" spans="1:12" ht="12.75">
      <c r="A43" s="87" t="s">
        <v>55</v>
      </c>
      <c r="B43" s="88"/>
      <c r="C43" s="88"/>
      <c r="D43" s="88"/>
      <c r="E43" s="89"/>
      <c r="F43" s="57">
        <f>SUM(F27:F42)</f>
        <v>87956000</v>
      </c>
      <c r="G43" s="57">
        <f>SUM(G27:G42)</f>
        <v>10106000</v>
      </c>
      <c r="H43" s="57">
        <f>SUM(H27:H42)</f>
        <v>10106000</v>
      </c>
      <c r="I43" s="8"/>
      <c r="J43" s="9"/>
      <c r="K43" s="8"/>
      <c r="L43" s="8"/>
    </row>
    <row r="44" spans="1:12" ht="12.75">
      <c r="A44" s="93" t="s">
        <v>56</v>
      </c>
      <c r="B44" s="94"/>
      <c r="C44" s="94"/>
      <c r="D44" s="94"/>
      <c r="E44" s="95"/>
      <c r="F44" s="60">
        <f>SUM(F23,F26,F43)</f>
        <v>89306000</v>
      </c>
      <c r="G44" s="60">
        <f>SUM(G23,G26,G43)</f>
        <v>11456000</v>
      </c>
      <c r="H44" s="60">
        <f>SUM(H23,H26,H43)</f>
        <v>11456000</v>
      </c>
      <c r="I44" s="32"/>
      <c r="J44" s="33"/>
      <c r="K44" s="32"/>
      <c r="L44" s="32"/>
    </row>
    <row r="45" spans="1:12" ht="63.75">
      <c r="A45" s="47">
        <v>26</v>
      </c>
      <c r="B45" s="11">
        <v>700</v>
      </c>
      <c r="C45" s="11">
        <v>70004</v>
      </c>
      <c r="D45" s="11">
        <v>6050</v>
      </c>
      <c r="E45" s="9" t="s">
        <v>54</v>
      </c>
      <c r="F45" s="61">
        <v>3500000</v>
      </c>
      <c r="G45" s="61">
        <v>1500000</v>
      </c>
      <c r="H45" s="61">
        <v>1500000</v>
      </c>
      <c r="I45" s="11"/>
      <c r="J45" s="9" t="s">
        <v>17</v>
      </c>
      <c r="K45" s="11"/>
      <c r="L45" s="11" t="s">
        <v>58</v>
      </c>
    </row>
    <row r="46" spans="1:12" ht="12.75" hidden="1">
      <c r="A46" s="47"/>
      <c r="B46" s="11"/>
      <c r="C46" s="11"/>
      <c r="D46" s="11"/>
      <c r="E46" s="9"/>
      <c r="F46" s="61"/>
      <c r="G46" s="61"/>
      <c r="H46" s="61"/>
      <c r="I46" s="11"/>
      <c r="J46" s="9"/>
      <c r="K46" s="11"/>
      <c r="L46" s="11"/>
    </row>
    <row r="47" spans="1:12" ht="63.75">
      <c r="A47" s="47">
        <v>27</v>
      </c>
      <c r="B47" s="11">
        <v>700</v>
      </c>
      <c r="C47" s="11">
        <v>70004</v>
      </c>
      <c r="D47" s="11">
        <v>6050</v>
      </c>
      <c r="E47" s="9" t="s">
        <v>72</v>
      </c>
      <c r="F47" s="61">
        <v>1500000</v>
      </c>
      <c r="G47" s="61">
        <v>500000</v>
      </c>
      <c r="H47" s="61">
        <v>500000</v>
      </c>
      <c r="I47" s="11"/>
      <c r="J47" s="9"/>
      <c r="K47" s="11"/>
      <c r="L47" s="11" t="s">
        <v>58</v>
      </c>
    </row>
    <row r="48" spans="1:12" ht="12.75">
      <c r="A48" s="90" t="s">
        <v>55</v>
      </c>
      <c r="B48" s="91"/>
      <c r="C48" s="91"/>
      <c r="D48" s="91"/>
      <c r="E48" s="92"/>
      <c r="F48" s="62">
        <f>SUM(F45:F47)</f>
        <v>5000000</v>
      </c>
      <c r="G48" s="62">
        <f>SUM(G45:G47)</f>
        <v>2000000</v>
      </c>
      <c r="H48" s="62">
        <f>SUM(H45:H47)</f>
        <v>2000000</v>
      </c>
      <c r="I48" s="45"/>
      <c r="J48" s="46"/>
      <c r="K48" s="45"/>
      <c r="L48" s="45"/>
    </row>
    <row r="49" spans="1:12" ht="50.25" customHeight="1" hidden="1">
      <c r="A49" s="4"/>
      <c r="B49" s="8"/>
      <c r="C49" s="8"/>
      <c r="D49" s="8"/>
      <c r="E49" s="19"/>
      <c r="F49" s="56"/>
      <c r="G49" s="56"/>
      <c r="H49" s="56"/>
      <c r="I49" s="8"/>
      <c r="J49" s="9" t="s">
        <v>17</v>
      </c>
      <c r="K49" s="8"/>
      <c r="L49" s="8" t="s">
        <v>58</v>
      </c>
    </row>
    <row r="50" spans="1:12" ht="13.5" customHeight="1" hidden="1">
      <c r="A50" s="48"/>
      <c r="B50" s="17"/>
      <c r="C50" s="17"/>
      <c r="D50" s="17"/>
      <c r="E50" s="49"/>
      <c r="F50" s="63"/>
      <c r="G50" s="63"/>
      <c r="H50" s="63"/>
      <c r="I50" s="17"/>
      <c r="J50" s="6"/>
      <c r="K50" s="17"/>
      <c r="L50" s="17"/>
    </row>
    <row r="51" spans="1:12" ht="76.5">
      <c r="A51" s="47">
        <v>28</v>
      </c>
      <c r="B51" s="11">
        <v>700</v>
      </c>
      <c r="C51" s="11">
        <v>70005</v>
      </c>
      <c r="D51" s="11">
        <v>6050</v>
      </c>
      <c r="E51" s="9" t="s">
        <v>106</v>
      </c>
      <c r="F51" s="61">
        <v>4000000</v>
      </c>
      <c r="G51" s="61">
        <v>4000000</v>
      </c>
      <c r="H51" s="61">
        <v>4000000</v>
      </c>
      <c r="I51" s="11"/>
      <c r="J51" s="9"/>
      <c r="K51" s="11"/>
      <c r="L51" s="11" t="s">
        <v>58</v>
      </c>
    </row>
    <row r="52" spans="1:12" ht="12.75">
      <c r="A52" s="90" t="s">
        <v>55</v>
      </c>
      <c r="B52" s="91"/>
      <c r="C52" s="91"/>
      <c r="D52" s="91"/>
      <c r="E52" s="92"/>
      <c r="F52" s="62">
        <f>SUM(F49:F51)</f>
        <v>4000000</v>
      </c>
      <c r="G52" s="62">
        <f>SUM(G49:G51)</f>
        <v>4000000</v>
      </c>
      <c r="H52" s="62">
        <f>SUM(H49:H51)</f>
        <v>4000000</v>
      </c>
      <c r="I52" s="45"/>
      <c r="J52" s="46"/>
      <c r="K52" s="45"/>
      <c r="L52" s="45"/>
    </row>
    <row r="53" spans="1:12" ht="12.75">
      <c r="A53" s="93" t="s">
        <v>56</v>
      </c>
      <c r="B53" s="94"/>
      <c r="C53" s="94"/>
      <c r="D53" s="94"/>
      <c r="E53" s="95"/>
      <c r="F53" s="58">
        <f>SUM(F48,F52)</f>
        <v>9000000</v>
      </c>
      <c r="G53" s="58">
        <f>SUM(G48,G52)</f>
        <v>6000000</v>
      </c>
      <c r="H53" s="58">
        <f>SUM(H48,H52)</f>
        <v>6000000</v>
      </c>
      <c r="I53" s="25"/>
      <c r="J53" s="26"/>
      <c r="K53" s="25"/>
      <c r="L53" s="25"/>
    </row>
    <row r="54" spans="1:12" ht="51">
      <c r="A54" s="7">
        <v>29</v>
      </c>
      <c r="B54" s="20">
        <v>710</v>
      </c>
      <c r="C54" s="8">
        <v>71004</v>
      </c>
      <c r="D54" s="8">
        <v>6050</v>
      </c>
      <c r="E54" s="19" t="s">
        <v>43</v>
      </c>
      <c r="F54" s="56">
        <v>250000</v>
      </c>
      <c r="G54" s="56">
        <v>250000</v>
      </c>
      <c r="H54" s="56">
        <v>250000</v>
      </c>
      <c r="I54" s="8"/>
      <c r="J54" s="9" t="s">
        <v>17</v>
      </c>
      <c r="K54" s="8"/>
      <c r="L54" s="8" t="s">
        <v>58</v>
      </c>
    </row>
    <row r="55" spans="1:12" ht="51">
      <c r="A55" s="4">
        <v>30</v>
      </c>
      <c r="B55" s="8">
        <v>710</v>
      </c>
      <c r="C55" s="8">
        <v>71004</v>
      </c>
      <c r="D55" s="8">
        <v>6620</v>
      </c>
      <c r="E55" s="19" t="s">
        <v>44</v>
      </c>
      <c r="F55" s="56">
        <v>30000</v>
      </c>
      <c r="G55" s="56">
        <v>30000</v>
      </c>
      <c r="H55" s="56">
        <v>30000</v>
      </c>
      <c r="I55" s="8"/>
      <c r="J55" s="9" t="s">
        <v>17</v>
      </c>
      <c r="K55" s="8"/>
      <c r="L55" s="29" t="s">
        <v>58</v>
      </c>
    </row>
    <row r="56" spans="1:12" ht="12.75">
      <c r="A56" s="96" t="s">
        <v>55</v>
      </c>
      <c r="B56" s="97"/>
      <c r="C56" s="97"/>
      <c r="D56" s="98"/>
      <c r="E56" s="19"/>
      <c r="F56" s="57">
        <f>SUM(F54:F55)</f>
        <v>280000</v>
      </c>
      <c r="G56" s="57">
        <f>SUM(G54:G55)</f>
        <v>280000</v>
      </c>
      <c r="H56" s="57">
        <f>SUM(H54:H55)</f>
        <v>280000</v>
      </c>
      <c r="I56" s="8"/>
      <c r="J56" s="9"/>
      <c r="K56" s="8"/>
      <c r="L56" s="8"/>
    </row>
    <row r="57" spans="1:12" ht="76.5">
      <c r="A57" s="7">
        <v>31</v>
      </c>
      <c r="B57" s="8">
        <v>710</v>
      </c>
      <c r="C57" s="8">
        <v>71035</v>
      </c>
      <c r="D57" s="8">
        <v>6050</v>
      </c>
      <c r="E57" s="19" t="s">
        <v>45</v>
      </c>
      <c r="F57" s="56">
        <v>100000</v>
      </c>
      <c r="G57" s="56">
        <v>100000</v>
      </c>
      <c r="H57" s="56">
        <v>100000</v>
      </c>
      <c r="I57" s="8"/>
      <c r="J57" s="9" t="s">
        <v>17</v>
      </c>
      <c r="K57" s="8"/>
      <c r="L57" s="8" t="s">
        <v>58</v>
      </c>
    </row>
    <row r="58" spans="1:12" ht="12.75" hidden="1">
      <c r="A58" s="21"/>
      <c r="B58" s="22"/>
      <c r="C58" s="22"/>
      <c r="D58" s="23"/>
      <c r="E58" s="19"/>
      <c r="F58" s="56"/>
      <c r="G58" s="56"/>
      <c r="H58" s="56"/>
      <c r="I58" s="8"/>
      <c r="J58" s="9"/>
      <c r="K58" s="8"/>
      <c r="L58" s="8"/>
    </row>
    <row r="59" spans="1:12" ht="12.75">
      <c r="A59" s="96" t="s">
        <v>55</v>
      </c>
      <c r="B59" s="97"/>
      <c r="C59" s="97"/>
      <c r="D59" s="97"/>
      <c r="E59" s="98"/>
      <c r="F59" s="57">
        <f>SUM(F57:F58)</f>
        <v>100000</v>
      </c>
      <c r="G59" s="57">
        <f>SUM(G57:G58)</f>
        <v>100000</v>
      </c>
      <c r="H59" s="57">
        <f>SUM(H57:H58)</f>
        <v>100000</v>
      </c>
      <c r="I59" s="8"/>
      <c r="J59" s="9"/>
      <c r="K59" s="8"/>
      <c r="L59" s="8"/>
    </row>
    <row r="60" spans="1:12" ht="12.75">
      <c r="A60" s="93" t="s">
        <v>56</v>
      </c>
      <c r="B60" s="94"/>
      <c r="C60" s="94"/>
      <c r="D60" s="94"/>
      <c r="E60" s="95"/>
      <c r="F60" s="60">
        <f>SUM(F56,F59)</f>
        <v>380000</v>
      </c>
      <c r="G60" s="64">
        <f>SUM(G56,G59)</f>
        <v>380000</v>
      </c>
      <c r="H60" s="60">
        <f>SUM(H56,H59)</f>
        <v>380000</v>
      </c>
      <c r="I60" s="32"/>
      <c r="J60" s="33"/>
      <c r="K60" s="32"/>
      <c r="L60" s="32"/>
    </row>
    <row r="61" spans="1:12" s="31" customFormat="1" ht="72" customHeight="1">
      <c r="A61" s="38">
        <v>32</v>
      </c>
      <c r="B61" s="38">
        <v>750</v>
      </c>
      <c r="C61" s="38">
        <v>75023</v>
      </c>
      <c r="D61" s="38">
        <v>6060</v>
      </c>
      <c r="E61" s="43" t="s">
        <v>107</v>
      </c>
      <c r="F61" s="65">
        <v>260000</v>
      </c>
      <c r="G61" s="65">
        <v>260000</v>
      </c>
      <c r="H61" s="65">
        <v>260000</v>
      </c>
      <c r="I61" s="37"/>
      <c r="J61" s="30"/>
      <c r="K61" s="37"/>
      <c r="L61" s="37" t="s">
        <v>58</v>
      </c>
    </row>
    <row r="62" spans="1:12" ht="12.75" hidden="1">
      <c r="A62" s="36"/>
      <c r="B62" s="36"/>
      <c r="C62" s="36"/>
      <c r="D62" s="36"/>
      <c r="E62" s="36"/>
      <c r="F62" s="66"/>
      <c r="G62" s="67"/>
      <c r="H62" s="66"/>
      <c r="I62" s="37"/>
      <c r="J62" s="30"/>
      <c r="K62" s="37"/>
      <c r="L62" s="37"/>
    </row>
    <row r="63" spans="1:12" ht="12.75">
      <c r="A63" s="96" t="s">
        <v>55</v>
      </c>
      <c r="B63" s="97"/>
      <c r="C63" s="97"/>
      <c r="D63" s="97"/>
      <c r="E63" s="98"/>
      <c r="F63" s="68">
        <f>SUM(F61:F62)</f>
        <v>260000</v>
      </c>
      <c r="G63" s="68">
        <f>SUM(G61:G62)</f>
        <v>260000</v>
      </c>
      <c r="H63" s="68">
        <f>SUM(H61:H62)</f>
        <v>260000</v>
      </c>
      <c r="I63" s="34"/>
      <c r="J63" s="35"/>
      <c r="K63" s="34"/>
      <c r="L63" s="34"/>
    </row>
    <row r="64" spans="1:12" ht="12.75">
      <c r="A64" s="93" t="s">
        <v>56</v>
      </c>
      <c r="B64" s="94"/>
      <c r="C64" s="94"/>
      <c r="D64" s="94"/>
      <c r="E64" s="95"/>
      <c r="F64" s="58">
        <f>F63</f>
        <v>260000</v>
      </c>
      <c r="G64" s="58">
        <f>G63</f>
        <v>260000</v>
      </c>
      <c r="H64" s="58">
        <f>H63</f>
        <v>260000</v>
      </c>
      <c r="I64" s="25"/>
      <c r="J64" s="26"/>
      <c r="K64" s="25"/>
      <c r="L64" s="25"/>
    </row>
    <row r="65" spans="1:12" ht="63.75">
      <c r="A65" s="4">
        <v>33</v>
      </c>
      <c r="B65" s="8">
        <v>754</v>
      </c>
      <c r="C65" s="8">
        <v>75414</v>
      </c>
      <c r="D65" s="8">
        <v>6060</v>
      </c>
      <c r="E65" s="19" t="s">
        <v>57</v>
      </c>
      <c r="F65" s="56">
        <v>36600</v>
      </c>
      <c r="G65" s="56">
        <v>36600</v>
      </c>
      <c r="H65" s="56">
        <v>36600</v>
      </c>
      <c r="I65" s="8"/>
      <c r="J65" s="9" t="s">
        <v>17</v>
      </c>
      <c r="K65" s="8"/>
      <c r="L65" s="8" t="s">
        <v>58</v>
      </c>
    </row>
    <row r="66" spans="1:12" ht="12.75" hidden="1">
      <c r="A66" s="27"/>
      <c r="B66" s="22"/>
      <c r="C66" s="22"/>
      <c r="D66" s="22"/>
      <c r="E66" s="28"/>
      <c r="F66" s="56"/>
      <c r="G66" s="56"/>
      <c r="H66" s="56"/>
      <c r="I66" s="8"/>
      <c r="J66" s="9"/>
      <c r="K66" s="8"/>
      <c r="L66" s="8"/>
    </row>
    <row r="67" spans="1:12" ht="12.75">
      <c r="A67" s="96" t="s">
        <v>55</v>
      </c>
      <c r="B67" s="97"/>
      <c r="C67" s="97"/>
      <c r="D67" s="97"/>
      <c r="E67" s="98"/>
      <c r="F67" s="56">
        <f>SUM(F65:F66)</f>
        <v>36600</v>
      </c>
      <c r="G67" s="56">
        <f>SUM(G65:G66)</f>
        <v>36600</v>
      </c>
      <c r="H67" s="56">
        <f>SUM(H65:H66)</f>
        <v>36600</v>
      </c>
      <c r="I67" s="8"/>
      <c r="J67" s="9"/>
      <c r="K67" s="8"/>
      <c r="L67" s="8"/>
    </row>
    <row r="68" spans="1:12" ht="12.75">
      <c r="A68" s="93" t="s">
        <v>56</v>
      </c>
      <c r="B68" s="94"/>
      <c r="C68" s="94"/>
      <c r="D68" s="94"/>
      <c r="E68" s="95"/>
      <c r="F68" s="60">
        <f>F67</f>
        <v>36600</v>
      </c>
      <c r="G68" s="60">
        <f>G67</f>
        <v>36600</v>
      </c>
      <c r="H68" s="60">
        <f>H67</f>
        <v>36600</v>
      </c>
      <c r="I68" s="32"/>
      <c r="J68" s="33"/>
      <c r="K68" s="32"/>
      <c r="L68" s="32"/>
    </row>
    <row r="69" spans="1:12" ht="57.75" customHeight="1">
      <c r="A69" s="38">
        <v>34</v>
      </c>
      <c r="B69" s="38">
        <v>801</v>
      </c>
      <c r="C69" s="38">
        <v>80110</v>
      </c>
      <c r="D69" s="38">
        <v>6060</v>
      </c>
      <c r="E69" s="38" t="s">
        <v>102</v>
      </c>
      <c r="F69" s="69">
        <v>4000</v>
      </c>
      <c r="G69" s="69">
        <v>4000</v>
      </c>
      <c r="H69" s="69">
        <v>4000</v>
      </c>
      <c r="I69" s="11"/>
      <c r="J69" s="9"/>
      <c r="K69" s="11"/>
      <c r="L69" s="11"/>
    </row>
    <row r="70" spans="1:12" ht="12.75" hidden="1">
      <c r="A70" s="36"/>
      <c r="B70" s="36"/>
      <c r="C70" s="36"/>
      <c r="D70" s="36"/>
      <c r="E70" s="36"/>
      <c r="F70" s="70"/>
      <c r="G70" s="70"/>
      <c r="H70" s="70"/>
      <c r="I70" s="11"/>
      <c r="J70" s="9"/>
      <c r="K70" s="11"/>
      <c r="L70" s="11"/>
    </row>
    <row r="71" spans="1:12" ht="12.75">
      <c r="A71" s="106" t="s">
        <v>55</v>
      </c>
      <c r="B71" s="107"/>
      <c r="C71" s="107"/>
      <c r="D71" s="107"/>
      <c r="E71" s="76"/>
      <c r="F71" s="69">
        <f>SUM(F69:F70)</f>
        <v>4000</v>
      </c>
      <c r="G71" s="69">
        <f>SUM(G69:G70)</f>
        <v>4000</v>
      </c>
      <c r="H71" s="69">
        <f>SUM(H69:H70)</f>
        <v>4000</v>
      </c>
      <c r="I71" s="11"/>
      <c r="J71" s="9"/>
      <c r="K71" s="11"/>
      <c r="L71" s="11"/>
    </row>
    <row r="72" spans="1:12" ht="12.75">
      <c r="A72" s="103" t="s">
        <v>56</v>
      </c>
      <c r="B72" s="104"/>
      <c r="C72" s="104"/>
      <c r="D72" s="104"/>
      <c r="E72" s="105"/>
      <c r="F72" s="71">
        <f>F71</f>
        <v>4000</v>
      </c>
      <c r="G72" s="71">
        <f>G71</f>
        <v>4000</v>
      </c>
      <c r="H72" s="71">
        <f>H71</f>
        <v>4000</v>
      </c>
      <c r="I72" s="39"/>
      <c r="J72" s="40"/>
      <c r="K72" s="39"/>
      <c r="L72" s="39"/>
    </row>
    <row r="73" spans="1:12" ht="66" customHeight="1">
      <c r="A73" s="7">
        <v>35</v>
      </c>
      <c r="B73" s="8">
        <v>851</v>
      </c>
      <c r="C73" s="8">
        <v>85154</v>
      </c>
      <c r="D73" s="8">
        <v>6050</v>
      </c>
      <c r="E73" s="19" t="s">
        <v>47</v>
      </c>
      <c r="F73" s="56">
        <v>600000</v>
      </c>
      <c r="G73" s="56">
        <v>600000</v>
      </c>
      <c r="H73" s="56">
        <v>600000</v>
      </c>
      <c r="I73" s="8"/>
      <c r="J73" s="9" t="s">
        <v>17</v>
      </c>
      <c r="K73" s="8"/>
      <c r="L73" s="8" t="s">
        <v>58</v>
      </c>
    </row>
    <row r="74" spans="1:12" ht="12.75" hidden="1">
      <c r="A74" s="18"/>
      <c r="B74" s="8"/>
      <c r="C74" s="8"/>
      <c r="D74" s="8"/>
      <c r="E74" s="19"/>
      <c r="F74" s="56"/>
      <c r="G74" s="56"/>
      <c r="H74" s="56"/>
      <c r="I74" s="8"/>
      <c r="J74" s="9"/>
      <c r="K74" s="8"/>
      <c r="L74" s="8"/>
    </row>
    <row r="75" spans="1:12" ht="12.75">
      <c r="A75" s="96" t="s">
        <v>55</v>
      </c>
      <c r="B75" s="97"/>
      <c r="C75" s="97"/>
      <c r="D75" s="97"/>
      <c r="E75" s="98"/>
      <c r="F75" s="57">
        <f>SUM(F73:F73)</f>
        <v>600000</v>
      </c>
      <c r="G75" s="56">
        <f>SUM(G73:G73)</f>
        <v>600000</v>
      </c>
      <c r="H75" s="57">
        <f>SUM(H73:H73)</f>
        <v>600000</v>
      </c>
      <c r="I75" s="8"/>
      <c r="J75" s="9"/>
      <c r="K75" s="8"/>
      <c r="L75" s="8"/>
    </row>
    <row r="76" spans="1:12" ht="12.75">
      <c r="A76" s="93" t="s">
        <v>56</v>
      </c>
      <c r="B76" s="94"/>
      <c r="C76" s="94"/>
      <c r="D76" s="94"/>
      <c r="E76" s="95"/>
      <c r="F76" s="60">
        <f>F75</f>
        <v>600000</v>
      </c>
      <c r="G76" s="60">
        <f>G75</f>
        <v>600000</v>
      </c>
      <c r="H76" s="60">
        <f>H75</f>
        <v>600000</v>
      </c>
      <c r="I76" s="32"/>
      <c r="J76" s="33"/>
      <c r="K76" s="32"/>
      <c r="L76" s="32"/>
    </row>
    <row r="77" spans="1:12" ht="51">
      <c r="A77" s="38">
        <v>36</v>
      </c>
      <c r="B77" s="38">
        <v>852</v>
      </c>
      <c r="C77" s="38">
        <v>85219</v>
      </c>
      <c r="D77" s="38">
        <v>6060</v>
      </c>
      <c r="E77" s="43" t="s">
        <v>62</v>
      </c>
      <c r="F77" s="65">
        <v>18000</v>
      </c>
      <c r="G77" s="65">
        <v>18000</v>
      </c>
      <c r="H77" s="65">
        <v>18000</v>
      </c>
      <c r="I77" s="41"/>
      <c r="J77" s="42"/>
      <c r="K77" s="41"/>
      <c r="L77" s="41" t="s">
        <v>63</v>
      </c>
    </row>
    <row r="78" spans="1:12" ht="12.75" hidden="1">
      <c r="A78" s="38"/>
      <c r="B78" s="38"/>
      <c r="C78" s="38"/>
      <c r="D78" s="38"/>
      <c r="E78" s="38"/>
      <c r="F78" s="65"/>
      <c r="G78" s="65"/>
      <c r="H78" s="65"/>
      <c r="I78" s="41"/>
      <c r="J78" s="42"/>
      <c r="K78" s="41"/>
      <c r="L78" s="41"/>
    </row>
    <row r="79" spans="1:12" ht="12.75">
      <c r="A79" s="96" t="s">
        <v>55</v>
      </c>
      <c r="B79" s="97"/>
      <c r="C79" s="97"/>
      <c r="D79" s="97"/>
      <c r="E79" s="98"/>
      <c r="F79" s="66">
        <f>SUM(F77:F78)</f>
        <v>18000</v>
      </c>
      <c r="G79" s="66">
        <f>SUM(G77:G78)</f>
        <v>18000</v>
      </c>
      <c r="H79" s="66">
        <f>SUM(H77:H78)</f>
        <v>18000</v>
      </c>
      <c r="I79" s="37"/>
      <c r="J79" s="30"/>
      <c r="K79" s="37"/>
      <c r="L79" s="37"/>
    </row>
    <row r="80" spans="1:12" ht="12.75">
      <c r="A80" s="93" t="s">
        <v>56</v>
      </c>
      <c r="B80" s="94"/>
      <c r="C80" s="94"/>
      <c r="D80" s="94"/>
      <c r="E80" s="95"/>
      <c r="F80" s="71">
        <f>F79</f>
        <v>18000</v>
      </c>
      <c r="G80" s="71">
        <f>G79</f>
        <v>18000</v>
      </c>
      <c r="H80" s="71">
        <f>H79</f>
        <v>18000</v>
      </c>
      <c r="I80" s="39"/>
      <c r="J80" s="40"/>
      <c r="K80" s="39"/>
      <c r="L80" s="39"/>
    </row>
    <row r="81" spans="1:12" ht="76.5">
      <c r="A81" s="4">
        <v>37</v>
      </c>
      <c r="B81" s="8">
        <v>900</v>
      </c>
      <c r="C81" s="8">
        <v>90001</v>
      </c>
      <c r="D81" s="8">
        <v>6050</v>
      </c>
      <c r="E81" s="19" t="s">
        <v>49</v>
      </c>
      <c r="F81" s="56">
        <v>78000000</v>
      </c>
      <c r="G81" s="56">
        <v>250000</v>
      </c>
      <c r="H81" s="56">
        <v>250000</v>
      </c>
      <c r="I81" s="8"/>
      <c r="J81" s="9" t="s">
        <v>17</v>
      </c>
      <c r="K81" s="8"/>
      <c r="L81" s="8" t="s">
        <v>58</v>
      </c>
    </row>
    <row r="82" spans="1:12" ht="89.25">
      <c r="A82" s="4">
        <v>38</v>
      </c>
      <c r="B82" s="8">
        <v>900</v>
      </c>
      <c r="C82" s="8">
        <v>90001</v>
      </c>
      <c r="D82" s="8">
        <v>6050</v>
      </c>
      <c r="E82" s="19" t="s">
        <v>48</v>
      </c>
      <c r="F82" s="56">
        <v>20000000</v>
      </c>
      <c r="G82" s="56">
        <v>500000</v>
      </c>
      <c r="H82" s="56">
        <v>500000</v>
      </c>
      <c r="I82" s="8"/>
      <c r="J82" s="9" t="s">
        <v>17</v>
      </c>
      <c r="K82" s="8"/>
      <c r="L82" s="8" t="s">
        <v>58</v>
      </c>
    </row>
    <row r="83" spans="1:12" ht="63.75">
      <c r="A83" s="4">
        <v>39</v>
      </c>
      <c r="B83" s="8">
        <v>900</v>
      </c>
      <c r="C83" s="8">
        <v>90001</v>
      </c>
      <c r="D83" s="8">
        <v>6050</v>
      </c>
      <c r="E83" s="19" t="s">
        <v>59</v>
      </c>
      <c r="F83" s="56">
        <v>5340000</v>
      </c>
      <c r="G83" s="56">
        <v>3650000</v>
      </c>
      <c r="H83" s="56">
        <v>3650000</v>
      </c>
      <c r="I83" s="8"/>
      <c r="J83" s="9" t="s">
        <v>17</v>
      </c>
      <c r="K83" s="8"/>
      <c r="L83" s="8" t="s">
        <v>58</v>
      </c>
    </row>
    <row r="84" spans="1:12" ht="51">
      <c r="A84" s="4">
        <v>40</v>
      </c>
      <c r="B84" s="8">
        <v>900</v>
      </c>
      <c r="C84" s="8">
        <v>90001</v>
      </c>
      <c r="D84" s="8">
        <v>6050</v>
      </c>
      <c r="E84" s="19" t="s">
        <v>50</v>
      </c>
      <c r="F84" s="56">
        <v>2000000</v>
      </c>
      <c r="G84" s="56">
        <v>100000</v>
      </c>
      <c r="H84" s="56">
        <v>100000</v>
      </c>
      <c r="I84" s="8"/>
      <c r="J84" s="9" t="s">
        <v>17</v>
      </c>
      <c r="K84" s="8"/>
      <c r="L84" s="8" t="s">
        <v>58</v>
      </c>
    </row>
    <row r="85" spans="1:12" ht="51">
      <c r="A85" s="50">
        <v>41</v>
      </c>
      <c r="B85" s="17">
        <v>900</v>
      </c>
      <c r="C85" s="17">
        <v>90001</v>
      </c>
      <c r="D85" s="17">
        <v>6050</v>
      </c>
      <c r="E85" s="19" t="s">
        <v>51</v>
      </c>
      <c r="F85" s="56">
        <v>1000000</v>
      </c>
      <c r="G85" s="56">
        <v>1000000</v>
      </c>
      <c r="H85" s="56">
        <v>1000000</v>
      </c>
      <c r="I85" s="8"/>
      <c r="J85" s="9" t="s">
        <v>17</v>
      </c>
      <c r="K85" s="8"/>
      <c r="L85" s="8" t="s">
        <v>58</v>
      </c>
    </row>
    <row r="86" spans="1:12" ht="102">
      <c r="A86" s="50">
        <v>42</v>
      </c>
      <c r="B86" s="51">
        <v>900</v>
      </c>
      <c r="C86" s="51">
        <v>90001</v>
      </c>
      <c r="D86" s="51">
        <v>6050</v>
      </c>
      <c r="E86" s="44" t="s">
        <v>95</v>
      </c>
      <c r="F86" s="56">
        <v>5000</v>
      </c>
      <c r="G86" s="56">
        <v>5000</v>
      </c>
      <c r="H86" s="56">
        <v>5000</v>
      </c>
      <c r="I86" s="8"/>
      <c r="J86" s="9"/>
      <c r="K86" s="8"/>
      <c r="L86" s="8" t="s">
        <v>58</v>
      </c>
    </row>
    <row r="87" spans="1:12" ht="102">
      <c r="A87" s="47">
        <v>43</v>
      </c>
      <c r="B87" s="11">
        <v>900</v>
      </c>
      <c r="C87" s="11">
        <v>90001</v>
      </c>
      <c r="D87" s="11">
        <v>6050</v>
      </c>
      <c r="E87" s="9" t="s">
        <v>76</v>
      </c>
      <c r="F87" s="56">
        <v>5000</v>
      </c>
      <c r="G87" s="56">
        <v>5000</v>
      </c>
      <c r="H87" s="56">
        <v>5000</v>
      </c>
      <c r="I87" s="8"/>
      <c r="J87" s="9"/>
      <c r="K87" s="8"/>
      <c r="L87" s="8" t="s">
        <v>58</v>
      </c>
    </row>
    <row r="88" spans="1:12" ht="76.5">
      <c r="A88" s="47">
        <v>44</v>
      </c>
      <c r="B88" s="11">
        <v>900</v>
      </c>
      <c r="C88" s="11">
        <v>90001</v>
      </c>
      <c r="D88" s="11">
        <v>6050</v>
      </c>
      <c r="E88" s="9" t="s">
        <v>77</v>
      </c>
      <c r="F88" s="56">
        <v>5000</v>
      </c>
      <c r="G88" s="56">
        <v>5000</v>
      </c>
      <c r="H88" s="56">
        <v>5000</v>
      </c>
      <c r="I88" s="8"/>
      <c r="J88" s="9"/>
      <c r="K88" s="8"/>
      <c r="L88" s="8" t="s">
        <v>58</v>
      </c>
    </row>
    <row r="89" spans="1:12" ht="76.5">
      <c r="A89" s="47">
        <v>45</v>
      </c>
      <c r="B89" s="11">
        <v>900</v>
      </c>
      <c r="C89" s="11">
        <v>90001</v>
      </c>
      <c r="D89" s="11">
        <v>6050</v>
      </c>
      <c r="E89" s="9" t="s">
        <v>78</v>
      </c>
      <c r="F89" s="56">
        <v>2000</v>
      </c>
      <c r="G89" s="56">
        <v>2000</v>
      </c>
      <c r="H89" s="56">
        <v>2000</v>
      </c>
      <c r="I89" s="8"/>
      <c r="J89" s="9"/>
      <c r="K89" s="8"/>
      <c r="L89" s="8" t="s">
        <v>58</v>
      </c>
    </row>
    <row r="90" spans="1:12" ht="76.5">
      <c r="A90" s="47">
        <v>46</v>
      </c>
      <c r="B90" s="11">
        <v>900</v>
      </c>
      <c r="C90" s="11">
        <v>90001</v>
      </c>
      <c r="D90" s="11">
        <v>6050</v>
      </c>
      <c r="E90" s="9" t="s">
        <v>96</v>
      </c>
      <c r="F90" s="56">
        <v>2000</v>
      </c>
      <c r="G90" s="56">
        <v>2000</v>
      </c>
      <c r="H90" s="56">
        <v>2000</v>
      </c>
      <c r="I90" s="8"/>
      <c r="J90" s="9"/>
      <c r="K90" s="8"/>
      <c r="L90" s="8" t="s">
        <v>58</v>
      </c>
    </row>
    <row r="91" spans="1:12" ht="76.5">
      <c r="A91" s="47">
        <v>47</v>
      </c>
      <c r="B91" s="11">
        <v>900</v>
      </c>
      <c r="C91" s="11">
        <v>90001</v>
      </c>
      <c r="D91" s="11">
        <v>6050</v>
      </c>
      <c r="E91" s="9" t="s">
        <v>79</v>
      </c>
      <c r="F91" s="56">
        <v>2000</v>
      </c>
      <c r="G91" s="56">
        <v>2000</v>
      </c>
      <c r="H91" s="56">
        <v>2000</v>
      </c>
      <c r="I91" s="8"/>
      <c r="J91" s="9"/>
      <c r="K91" s="8"/>
      <c r="L91" s="8" t="s">
        <v>58</v>
      </c>
    </row>
    <row r="92" spans="1:12" ht="76.5">
      <c r="A92" s="47">
        <v>48</v>
      </c>
      <c r="B92" s="11">
        <v>900</v>
      </c>
      <c r="C92" s="11">
        <v>9001</v>
      </c>
      <c r="D92" s="11">
        <v>6050</v>
      </c>
      <c r="E92" s="9" t="s">
        <v>80</v>
      </c>
      <c r="F92" s="56">
        <v>2000</v>
      </c>
      <c r="G92" s="56">
        <v>2000</v>
      </c>
      <c r="H92" s="56">
        <v>2000</v>
      </c>
      <c r="I92" s="8"/>
      <c r="J92" s="9"/>
      <c r="K92" s="8"/>
      <c r="L92" s="8" t="s">
        <v>58</v>
      </c>
    </row>
    <row r="93" spans="1:12" ht="76.5">
      <c r="A93" s="47">
        <v>48</v>
      </c>
      <c r="B93" s="11">
        <v>900</v>
      </c>
      <c r="C93" s="11">
        <v>90001</v>
      </c>
      <c r="D93" s="11">
        <v>6050</v>
      </c>
      <c r="E93" s="9" t="s">
        <v>81</v>
      </c>
      <c r="F93" s="56">
        <v>2000</v>
      </c>
      <c r="G93" s="56">
        <v>2000</v>
      </c>
      <c r="H93" s="56">
        <v>2000</v>
      </c>
      <c r="I93" s="8"/>
      <c r="J93" s="9"/>
      <c r="K93" s="8"/>
      <c r="L93" s="8" t="s">
        <v>58</v>
      </c>
    </row>
    <row r="94" spans="1:12" ht="76.5">
      <c r="A94" s="47">
        <v>50</v>
      </c>
      <c r="B94" s="11">
        <v>900</v>
      </c>
      <c r="C94" s="11">
        <v>90001</v>
      </c>
      <c r="D94" s="11">
        <v>6050</v>
      </c>
      <c r="E94" s="9" t="s">
        <v>82</v>
      </c>
      <c r="F94" s="56">
        <v>2000</v>
      </c>
      <c r="G94" s="56">
        <v>2000</v>
      </c>
      <c r="H94" s="56">
        <v>2000</v>
      </c>
      <c r="I94" s="8"/>
      <c r="J94" s="9"/>
      <c r="K94" s="8"/>
      <c r="L94" s="8" t="s">
        <v>58</v>
      </c>
    </row>
    <row r="95" spans="1:12" ht="12.75">
      <c r="A95" s="81" t="s">
        <v>55</v>
      </c>
      <c r="B95" s="81"/>
      <c r="C95" s="81"/>
      <c r="D95" s="81"/>
      <c r="E95" s="81"/>
      <c r="F95" s="57">
        <f>SUM(F81:F94)</f>
        <v>106367000</v>
      </c>
      <c r="G95" s="57">
        <f>SUM(G81:G94)</f>
        <v>5527000</v>
      </c>
      <c r="H95" s="57">
        <f>SUM(H81:H94)</f>
        <v>5527000</v>
      </c>
      <c r="I95" s="8"/>
      <c r="J95" s="9"/>
      <c r="K95" s="8"/>
      <c r="L95" s="8"/>
    </row>
    <row r="96" spans="1:12" ht="67.5" customHeight="1">
      <c r="A96" s="47">
        <v>51</v>
      </c>
      <c r="B96" s="47">
        <v>900</v>
      </c>
      <c r="C96" s="47">
        <v>90004</v>
      </c>
      <c r="D96" s="47">
        <v>6050</v>
      </c>
      <c r="E96" s="52" t="s">
        <v>83</v>
      </c>
      <c r="F96" s="72">
        <v>5000</v>
      </c>
      <c r="G96" s="72">
        <v>5000</v>
      </c>
      <c r="H96" s="72">
        <v>5000</v>
      </c>
      <c r="I96" s="8"/>
      <c r="J96" s="9"/>
      <c r="K96" s="8"/>
      <c r="L96" s="8" t="s">
        <v>58</v>
      </c>
    </row>
    <row r="97" spans="1:12" ht="63.75">
      <c r="A97" s="47">
        <v>52</v>
      </c>
      <c r="B97" s="47">
        <v>900</v>
      </c>
      <c r="C97" s="47">
        <v>90004</v>
      </c>
      <c r="D97" s="47">
        <v>6050</v>
      </c>
      <c r="E97" s="52" t="s">
        <v>101</v>
      </c>
      <c r="F97" s="72">
        <v>2000</v>
      </c>
      <c r="G97" s="72">
        <v>2000</v>
      </c>
      <c r="H97" s="73">
        <v>2000</v>
      </c>
      <c r="I97" s="8"/>
      <c r="J97" s="9"/>
      <c r="K97" s="8"/>
      <c r="L97" s="8" t="s">
        <v>58</v>
      </c>
    </row>
    <row r="98" spans="1:12" ht="63.75">
      <c r="A98" s="47">
        <v>53</v>
      </c>
      <c r="B98" s="47">
        <v>900</v>
      </c>
      <c r="C98" s="47">
        <v>90004</v>
      </c>
      <c r="D98" s="47">
        <v>6050</v>
      </c>
      <c r="E98" s="52" t="s">
        <v>86</v>
      </c>
      <c r="F98" s="72">
        <v>2000</v>
      </c>
      <c r="G98" s="72">
        <v>2000</v>
      </c>
      <c r="H98" s="72">
        <v>2000</v>
      </c>
      <c r="I98" s="8"/>
      <c r="J98" s="9"/>
      <c r="K98" s="8"/>
      <c r="L98" s="8" t="s">
        <v>58</v>
      </c>
    </row>
    <row r="99" spans="1:12" ht="12.75">
      <c r="A99" s="81" t="s">
        <v>55</v>
      </c>
      <c r="B99" s="81"/>
      <c r="C99" s="81"/>
      <c r="D99" s="81"/>
      <c r="E99" s="81"/>
      <c r="F99" s="57">
        <f>SUM(F96:F98)</f>
        <v>9000</v>
      </c>
      <c r="G99" s="57">
        <f>SUM(G96:G98)</f>
        <v>9000</v>
      </c>
      <c r="H99" s="57">
        <f>SUM(H96:H98)</f>
        <v>9000</v>
      </c>
      <c r="I99" s="8"/>
      <c r="J99" s="9"/>
      <c r="K99" s="8"/>
      <c r="L99" s="8"/>
    </row>
    <row r="100" spans="1:12" ht="51">
      <c r="A100" s="47">
        <v>54</v>
      </c>
      <c r="B100" s="11">
        <v>900</v>
      </c>
      <c r="C100" s="11">
        <v>90015</v>
      </c>
      <c r="D100" s="11">
        <v>6050</v>
      </c>
      <c r="E100" s="9" t="s">
        <v>52</v>
      </c>
      <c r="F100" s="56">
        <v>400000</v>
      </c>
      <c r="G100" s="56">
        <v>400000</v>
      </c>
      <c r="H100" s="56">
        <v>400000</v>
      </c>
      <c r="I100" s="8"/>
      <c r="J100" s="9" t="s">
        <v>17</v>
      </c>
      <c r="K100" s="8"/>
      <c r="L100" s="8" t="s">
        <v>58</v>
      </c>
    </row>
    <row r="101" spans="1:12" ht="12.75" hidden="1">
      <c r="A101" s="11"/>
      <c r="B101" s="11"/>
      <c r="C101" s="11"/>
      <c r="D101" s="11"/>
      <c r="E101" s="11"/>
      <c r="F101" s="56"/>
      <c r="G101" s="56"/>
      <c r="H101" s="56"/>
      <c r="I101" s="8"/>
      <c r="J101" s="9"/>
      <c r="K101" s="8"/>
      <c r="L101" s="8"/>
    </row>
    <row r="102" spans="1:12" ht="12.75">
      <c r="A102" s="81" t="s">
        <v>55</v>
      </c>
      <c r="B102" s="81"/>
      <c r="C102" s="81"/>
      <c r="D102" s="81"/>
      <c r="E102" s="81"/>
      <c r="F102" s="57">
        <f>F100</f>
        <v>400000</v>
      </c>
      <c r="G102" s="57">
        <f>G100</f>
        <v>400000</v>
      </c>
      <c r="H102" s="57">
        <f>H100</f>
        <v>400000</v>
      </c>
      <c r="I102" s="8"/>
      <c r="J102" s="9"/>
      <c r="K102" s="8"/>
      <c r="L102" s="8"/>
    </row>
    <row r="103" spans="1:12" ht="63.75">
      <c r="A103" s="47">
        <v>55</v>
      </c>
      <c r="B103" s="11">
        <v>900</v>
      </c>
      <c r="C103" s="11">
        <v>90095</v>
      </c>
      <c r="D103" s="11">
        <v>6050</v>
      </c>
      <c r="E103" s="9" t="s">
        <v>85</v>
      </c>
      <c r="F103" s="56">
        <v>2000</v>
      </c>
      <c r="G103" s="56">
        <v>2000</v>
      </c>
      <c r="H103" s="56">
        <v>2000</v>
      </c>
      <c r="I103" s="8"/>
      <c r="J103" s="9"/>
      <c r="K103" s="8"/>
      <c r="L103" s="8" t="s">
        <v>58</v>
      </c>
    </row>
    <row r="104" spans="1:12" ht="63.75">
      <c r="A104" s="47">
        <v>56</v>
      </c>
      <c r="B104" s="11">
        <v>900</v>
      </c>
      <c r="C104" s="11">
        <v>90095</v>
      </c>
      <c r="D104" s="11">
        <v>6050</v>
      </c>
      <c r="E104" s="9" t="s">
        <v>84</v>
      </c>
      <c r="F104" s="56">
        <v>2000</v>
      </c>
      <c r="G104" s="56">
        <v>2000</v>
      </c>
      <c r="H104" s="56">
        <v>2000</v>
      </c>
      <c r="I104" s="8"/>
      <c r="J104" s="9"/>
      <c r="K104" s="8"/>
      <c r="L104" s="8" t="s">
        <v>58</v>
      </c>
    </row>
    <row r="105" spans="1:12" ht="12.75">
      <c r="A105" s="81" t="s">
        <v>55</v>
      </c>
      <c r="B105" s="81"/>
      <c r="C105" s="81"/>
      <c r="D105" s="81"/>
      <c r="E105" s="81"/>
      <c r="F105" s="57">
        <f>SUM(F103:F104)</f>
        <v>4000</v>
      </c>
      <c r="G105" s="57">
        <f>SUM(G103:G104)</f>
        <v>4000</v>
      </c>
      <c r="H105" s="57">
        <f>SUM(H103:H104)</f>
        <v>4000</v>
      </c>
      <c r="I105" s="8"/>
      <c r="J105" s="9"/>
      <c r="K105" s="8"/>
      <c r="L105" s="8"/>
    </row>
    <row r="106" spans="1:12" ht="12.75">
      <c r="A106" s="102" t="s">
        <v>56</v>
      </c>
      <c r="B106" s="102"/>
      <c r="C106" s="102"/>
      <c r="D106" s="102"/>
      <c r="E106" s="102"/>
      <c r="F106" s="58">
        <f>SUM(F95,F99,F102,F105)</f>
        <v>106780000</v>
      </c>
      <c r="G106" s="58">
        <f>SUM(G95,G99,G102,G105)</f>
        <v>5940000</v>
      </c>
      <c r="H106" s="58">
        <f>SUM(H95,H99,H102,H105)</f>
        <v>5940000</v>
      </c>
      <c r="I106" s="25"/>
      <c r="J106" s="26"/>
      <c r="K106" s="25"/>
      <c r="L106" s="25"/>
    </row>
    <row r="107" spans="1:12" ht="51.75" customHeight="1">
      <c r="A107" s="47">
        <v>57</v>
      </c>
      <c r="B107" s="11">
        <v>921</v>
      </c>
      <c r="C107" s="11">
        <v>92109</v>
      </c>
      <c r="D107" s="11">
        <v>6050</v>
      </c>
      <c r="E107" s="9" t="s">
        <v>46</v>
      </c>
      <c r="F107" s="56">
        <v>7800000</v>
      </c>
      <c r="G107" s="56">
        <v>4500000</v>
      </c>
      <c r="H107" s="56">
        <v>4500000</v>
      </c>
      <c r="I107" s="8"/>
      <c r="J107" s="9" t="s">
        <v>17</v>
      </c>
      <c r="K107" s="8"/>
      <c r="L107" s="8" t="s">
        <v>58</v>
      </c>
    </row>
    <row r="108" spans="1:12" ht="12.75" hidden="1">
      <c r="A108" s="47"/>
      <c r="B108" s="11"/>
      <c r="C108" s="11"/>
      <c r="D108" s="11"/>
      <c r="E108" s="9"/>
      <c r="F108" s="56"/>
      <c r="G108" s="56"/>
      <c r="H108" s="56"/>
      <c r="I108" s="8"/>
      <c r="J108" s="9"/>
      <c r="K108" s="8"/>
      <c r="L108" s="8"/>
    </row>
    <row r="109" spans="1:12" ht="51">
      <c r="A109" s="47">
        <v>58</v>
      </c>
      <c r="B109" s="11">
        <v>921</v>
      </c>
      <c r="C109" s="11">
        <v>92109</v>
      </c>
      <c r="D109" s="11">
        <v>6050</v>
      </c>
      <c r="E109" s="9" t="s">
        <v>108</v>
      </c>
      <c r="F109" s="56">
        <v>100000</v>
      </c>
      <c r="G109" s="56">
        <v>100000</v>
      </c>
      <c r="H109" s="56">
        <v>100000</v>
      </c>
      <c r="I109" s="8"/>
      <c r="J109" s="9"/>
      <c r="K109" s="8"/>
      <c r="L109" s="8" t="s">
        <v>58</v>
      </c>
    </row>
    <row r="110" spans="1:12" ht="140.25">
      <c r="A110" s="47">
        <v>59</v>
      </c>
      <c r="B110" s="11">
        <v>921</v>
      </c>
      <c r="C110" s="11">
        <v>92109</v>
      </c>
      <c r="D110" s="11">
        <v>6050</v>
      </c>
      <c r="E110" s="9" t="s">
        <v>109</v>
      </c>
      <c r="F110" s="56">
        <v>360000</v>
      </c>
      <c r="G110" s="56">
        <v>360000</v>
      </c>
      <c r="H110" s="56">
        <v>360000</v>
      </c>
      <c r="I110" s="8"/>
      <c r="J110" s="9"/>
      <c r="K110" s="8"/>
      <c r="L110" s="8" t="s">
        <v>58</v>
      </c>
    </row>
    <row r="111" spans="1:12" ht="89.25">
      <c r="A111" s="47">
        <v>60</v>
      </c>
      <c r="B111" s="11">
        <v>921</v>
      </c>
      <c r="C111" s="11">
        <v>92109</v>
      </c>
      <c r="D111" s="11">
        <v>6050</v>
      </c>
      <c r="E111" s="9" t="s">
        <v>111</v>
      </c>
      <c r="F111" s="56">
        <v>120000</v>
      </c>
      <c r="G111" s="56">
        <v>120000</v>
      </c>
      <c r="H111" s="56">
        <v>120000</v>
      </c>
      <c r="I111" s="8"/>
      <c r="J111" s="9"/>
      <c r="K111" s="8"/>
      <c r="L111" s="8" t="s">
        <v>58</v>
      </c>
    </row>
    <row r="112" spans="1:12" ht="63.75">
      <c r="A112" s="47">
        <v>61</v>
      </c>
      <c r="B112" s="11">
        <v>921</v>
      </c>
      <c r="C112" s="11">
        <v>92109</v>
      </c>
      <c r="D112" s="11">
        <v>6050</v>
      </c>
      <c r="E112" s="9" t="s">
        <v>87</v>
      </c>
      <c r="F112" s="56">
        <v>2000</v>
      </c>
      <c r="G112" s="56">
        <v>2000</v>
      </c>
      <c r="H112" s="56">
        <v>2000</v>
      </c>
      <c r="I112" s="8"/>
      <c r="J112" s="9"/>
      <c r="K112" s="8"/>
      <c r="L112" s="8" t="s">
        <v>58</v>
      </c>
    </row>
    <row r="113" spans="1:12" ht="63.75">
      <c r="A113" s="47">
        <v>62</v>
      </c>
      <c r="B113" s="11">
        <v>921</v>
      </c>
      <c r="C113" s="11">
        <v>92109</v>
      </c>
      <c r="D113" s="11">
        <v>6050</v>
      </c>
      <c r="E113" s="9" t="s">
        <v>88</v>
      </c>
      <c r="F113" s="56">
        <v>2000</v>
      </c>
      <c r="G113" s="56">
        <v>2000</v>
      </c>
      <c r="H113" s="56">
        <v>2000</v>
      </c>
      <c r="I113" s="8" t="s">
        <v>110</v>
      </c>
      <c r="J113" s="9"/>
      <c r="K113" s="8"/>
      <c r="L113" s="8" t="s">
        <v>58</v>
      </c>
    </row>
    <row r="114" spans="1:12" ht="38.25">
      <c r="A114" s="47"/>
      <c r="B114" s="11">
        <v>921</v>
      </c>
      <c r="C114" s="11">
        <v>92109</v>
      </c>
      <c r="D114" s="11">
        <v>6060</v>
      </c>
      <c r="E114" s="9" t="s">
        <v>113</v>
      </c>
      <c r="F114" s="56">
        <v>5000</v>
      </c>
      <c r="G114" s="56">
        <v>5000</v>
      </c>
      <c r="H114" s="56">
        <v>5000</v>
      </c>
      <c r="I114" s="8"/>
      <c r="J114" s="9"/>
      <c r="K114" s="8"/>
      <c r="L114" s="8"/>
    </row>
    <row r="115" spans="1:12" ht="12.75">
      <c r="A115" s="81" t="s">
        <v>55</v>
      </c>
      <c r="B115" s="81"/>
      <c r="C115" s="81"/>
      <c r="D115" s="81"/>
      <c r="E115" s="81"/>
      <c r="F115" s="57">
        <f>SUM(F107:F114)</f>
        <v>8389000</v>
      </c>
      <c r="G115" s="57">
        <f>SUM(G107:G114)</f>
        <v>5089000</v>
      </c>
      <c r="H115" s="57">
        <f>SUM(H107:H114)</f>
        <v>5089000</v>
      </c>
      <c r="I115" s="8"/>
      <c r="J115" s="9"/>
      <c r="K115" s="8"/>
      <c r="L115" s="8"/>
    </row>
    <row r="116" spans="1:12" ht="12.75">
      <c r="A116" s="99" t="s">
        <v>56</v>
      </c>
      <c r="B116" s="100"/>
      <c r="C116" s="100"/>
      <c r="D116" s="100"/>
      <c r="E116" s="101"/>
      <c r="F116" s="58">
        <f>F115</f>
        <v>8389000</v>
      </c>
      <c r="G116" s="58">
        <f>G115</f>
        <v>5089000</v>
      </c>
      <c r="H116" s="58">
        <f>H115</f>
        <v>5089000</v>
      </c>
      <c r="I116" s="25"/>
      <c r="J116" s="26"/>
      <c r="K116" s="25"/>
      <c r="L116" s="25"/>
    </row>
    <row r="117" spans="1:12" ht="51">
      <c r="A117" s="7">
        <v>63</v>
      </c>
      <c r="B117" s="8">
        <v>926</v>
      </c>
      <c r="C117" s="8">
        <v>92601</v>
      </c>
      <c r="D117" s="8">
        <v>6050</v>
      </c>
      <c r="E117" s="19" t="s">
        <v>53</v>
      </c>
      <c r="F117" s="56">
        <v>13000000</v>
      </c>
      <c r="G117" s="56">
        <v>1355600</v>
      </c>
      <c r="H117" s="56">
        <v>1355600</v>
      </c>
      <c r="I117" s="8"/>
      <c r="J117" s="9" t="s">
        <v>17</v>
      </c>
      <c r="K117" s="8"/>
      <c r="L117" s="8" t="s">
        <v>58</v>
      </c>
    </row>
    <row r="118" spans="1:12" ht="12.75" hidden="1">
      <c r="A118" s="48"/>
      <c r="B118" s="17"/>
      <c r="C118" s="17"/>
      <c r="D118" s="17"/>
      <c r="E118" s="49"/>
      <c r="F118" s="63"/>
      <c r="G118" s="63"/>
      <c r="H118" s="63"/>
      <c r="I118" s="17"/>
      <c r="J118" s="6"/>
      <c r="K118" s="17"/>
      <c r="L118" s="17"/>
    </row>
    <row r="119" spans="1:12" ht="12.75">
      <c r="A119" s="47">
        <v>64</v>
      </c>
      <c r="B119" s="11">
        <v>926</v>
      </c>
      <c r="C119" s="11">
        <v>92601</v>
      </c>
      <c r="D119" s="11">
        <v>6050</v>
      </c>
      <c r="E119" s="9" t="s">
        <v>73</v>
      </c>
      <c r="F119" s="61">
        <v>150000</v>
      </c>
      <c r="G119" s="61">
        <v>150000</v>
      </c>
      <c r="H119" s="61">
        <v>150000</v>
      </c>
      <c r="I119" s="11"/>
      <c r="J119" s="9"/>
      <c r="K119" s="11"/>
      <c r="L119" s="11" t="s">
        <v>58</v>
      </c>
    </row>
    <row r="120" spans="1:12" ht="12.75">
      <c r="A120" s="47">
        <v>65</v>
      </c>
      <c r="B120" s="11">
        <v>926</v>
      </c>
      <c r="C120" s="11">
        <v>92601</v>
      </c>
      <c r="D120" s="11">
        <v>6050</v>
      </c>
      <c r="E120" s="9" t="s">
        <v>97</v>
      </c>
      <c r="F120" s="61">
        <v>20000</v>
      </c>
      <c r="G120" s="61">
        <v>20000</v>
      </c>
      <c r="H120" s="61">
        <v>20000</v>
      </c>
      <c r="I120" s="11"/>
      <c r="J120" s="9"/>
      <c r="K120" s="11"/>
      <c r="L120" s="11" t="s">
        <v>58</v>
      </c>
    </row>
    <row r="121" spans="1:12" ht="89.25">
      <c r="A121" s="53">
        <v>66</v>
      </c>
      <c r="B121" s="54">
        <v>926</v>
      </c>
      <c r="C121" s="54">
        <v>92601</v>
      </c>
      <c r="D121" s="54">
        <v>6050</v>
      </c>
      <c r="E121" s="46" t="s">
        <v>89</v>
      </c>
      <c r="F121" s="74">
        <v>5000</v>
      </c>
      <c r="G121" s="74">
        <v>5000</v>
      </c>
      <c r="H121" s="74">
        <v>5000</v>
      </c>
      <c r="I121" s="45"/>
      <c r="J121" s="46"/>
      <c r="K121" s="45"/>
      <c r="L121" s="45" t="s">
        <v>58</v>
      </c>
    </row>
    <row r="122" spans="1:12" ht="89.25">
      <c r="A122" s="47">
        <v>67</v>
      </c>
      <c r="B122" s="11">
        <v>926</v>
      </c>
      <c r="C122" s="11">
        <v>92601</v>
      </c>
      <c r="D122" s="11">
        <v>6050</v>
      </c>
      <c r="E122" s="9" t="s">
        <v>90</v>
      </c>
      <c r="F122" s="56">
        <v>5000</v>
      </c>
      <c r="G122" s="56">
        <v>5000</v>
      </c>
      <c r="H122" s="56">
        <v>5000</v>
      </c>
      <c r="I122" s="8"/>
      <c r="J122" s="9"/>
      <c r="K122" s="8"/>
      <c r="L122" s="8" t="s">
        <v>58</v>
      </c>
    </row>
    <row r="123" spans="1:12" ht="165.75">
      <c r="A123" s="47">
        <v>68</v>
      </c>
      <c r="B123" s="11">
        <v>926</v>
      </c>
      <c r="C123" s="11">
        <v>92601</v>
      </c>
      <c r="D123" s="11">
        <v>6050</v>
      </c>
      <c r="E123" s="9" t="s">
        <v>91</v>
      </c>
      <c r="F123" s="56">
        <v>5000</v>
      </c>
      <c r="G123" s="56">
        <v>5000</v>
      </c>
      <c r="H123" s="56">
        <v>5000</v>
      </c>
      <c r="I123" s="8"/>
      <c r="J123" s="9"/>
      <c r="K123" s="8"/>
      <c r="L123" s="8" t="s">
        <v>58</v>
      </c>
    </row>
    <row r="124" spans="1:12" ht="89.25">
      <c r="A124" s="47">
        <v>69</v>
      </c>
      <c r="B124" s="11">
        <v>926</v>
      </c>
      <c r="C124" s="11">
        <v>92601</v>
      </c>
      <c r="D124" s="11">
        <v>6050</v>
      </c>
      <c r="E124" s="9" t="s">
        <v>98</v>
      </c>
      <c r="F124" s="56">
        <v>5000</v>
      </c>
      <c r="G124" s="56">
        <v>5000</v>
      </c>
      <c r="H124" s="56">
        <v>5000</v>
      </c>
      <c r="I124" s="8"/>
      <c r="J124" s="9"/>
      <c r="K124" s="8"/>
      <c r="L124" s="8" t="s">
        <v>58</v>
      </c>
    </row>
    <row r="125" spans="1:12" ht="89.25">
      <c r="A125" s="47">
        <v>70</v>
      </c>
      <c r="B125" s="11">
        <v>926</v>
      </c>
      <c r="C125" s="11">
        <v>92601</v>
      </c>
      <c r="D125" s="11">
        <v>6050</v>
      </c>
      <c r="E125" s="9" t="s">
        <v>99</v>
      </c>
      <c r="F125" s="56">
        <v>2000</v>
      </c>
      <c r="G125" s="56">
        <v>2000</v>
      </c>
      <c r="H125" s="56">
        <v>2000</v>
      </c>
      <c r="I125" s="8"/>
      <c r="J125" s="9"/>
      <c r="K125" s="8"/>
      <c r="L125" s="8" t="s">
        <v>58</v>
      </c>
    </row>
    <row r="126" spans="1:12" ht="76.5">
      <c r="A126" s="47">
        <v>71</v>
      </c>
      <c r="B126" s="11">
        <v>926</v>
      </c>
      <c r="C126" s="11">
        <v>92601</v>
      </c>
      <c r="D126" s="11">
        <v>6050</v>
      </c>
      <c r="E126" s="9" t="s">
        <v>100</v>
      </c>
      <c r="F126" s="56">
        <v>2000</v>
      </c>
      <c r="G126" s="56">
        <v>2000</v>
      </c>
      <c r="H126" s="56">
        <v>2000</v>
      </c>
      <c r="I126" s="8"/>
      <c r="J126" s="9"/>
      <c r="K126" s="8"/>
      <c r="L126" s="8" t="s">
        <v>58</v>
      </c>
    </row>
    <row r="127" spans="1:12" ht="51">
      <c r="A127" s="47">
        <v>72</v>
      </c>
      <c r="B127" s="11">
        <v>926</v>
      </c>
      <c r="C127" s="11">
        <v>92601</v>
      </c>
      <c r="D127" s="11">
        <v>6050</v>
      </c>
      <c r="E127" s="9" t="s">
        <v>92</v>
      </c>
      <c r="F127" s="56">
        <v>2000</v>
      </c>
      <c r="G127" s="56">
        <v>2000</v>
      </c>
      <c r="H127" s="56">
        <v>2000</v>
      </c>
      <c r="I127" s="8"/>
      <c r="J127" s="9"/>
      <c r="K127" s="8"/>
      <c r="L127" s="8" t="s">
        <v>58</v>
      </c>
    </row>
    <row r="128" spans="1:12" ht="78.75" customHeight="1">
      <c r="A128" s="47">
        <v>73</v>
      </c>
      <c r="B128" s="11">
        <v>926</v>
      </c>
      <c r="C128" s="11">
        <v>92601</v>
      </c>
      <c r="D128" s="11">
        <v>6220</v>
      </c>
      <c r="E128" s="9" t="s">
        <v>112</v>
      </c>
      <c r="F128" s="56">
        <v>15000</v>
      </c>
      <c r="G128" s="56">
        <v>15000</v>
      </c>
      <c r="H128" s="56">
        <v>15000</v>
      </c>
      <c r="I128" s="8"/>
      <c r="J128" s="9"/>
      <c r="K128" s="8"/>
      <c r="L128" s="8"/>
    </row>
    <row r="129" spans="1:12" ht="12.75">
      <c r="A129" s="81" t="s">
        <v>55</v>
      </c>
      <c r="B129" s="81"/>
      <c r="C129" s="81"/>
      <c r="D129" s="81"/>
      <c r="E129" s="81"/>
      <c r="F129" s="57">
        <f>SUM(F117:F128)</f>
        <v>13211000</v>
      </c>
      <c r="G129" s="57">
        <f>SUM(G117:G128)</f>
        <v>1566600</v>
      </c>
      <c r="H129" s="57">
        <f>SUM(H117:H128)</f>
        <v>1566600</v>
      </c>
      <c r="I129" s="8"/>
      <c r="J129" s="9"/>
      <c r="K129" s="8"/>
      <c r="L129" s="8"/>
    </row>
    <row r="130" spans="1:12" ht="12.75">
      <c r="A130" s="99" t="s">
        <v>56</v>
      </c>
      <c r="B130" s="100"/>
      <c r="C130" s="100"/>
      <c r="D130" s="100"/>
      <c r="E130" s="101"/>
      <c r="F130" s="58">
        <f>F129</f>
        <v>13211000</v>
      </c>
      <c r="G130" s="58">
        <f>G129</f>
        <v>1566600</v>
      </c>
      <c r="H130" s="58">
        <f>H129</f>
        <v>1566600</v>
      </c>
      <c r="I130" s="25"/>
      <c r="J130" s="26"/>
      <c r="K130" s="25"/>
      <c r="L130" s="25"/>
    </row>
    <row r="131" spans="1:12" ht="51" hidden="1">
      <c r="A131" s="4"/>
      <c r="B131" s="8"/>
      <c r="C131" s="8"/>
      <c r="D131" s="8"/>
      <c r="E131" s="19"/>
      <c r="F131" s="56"/>
      <c r="G131" s="56"/>
      <c r="H131" s="56"/>
      <c r="I131" s="8"/>
      <c r="J131" s="10" t="s">
        <v>17</v>
      </c>
      <c r="K131" s="8"/>
      <c r="L131" s="8"/>
    </row>
    <row r="132" spans="1:12" ht="12.75">
      <c r="A132" s="86" t="s">
        <v>21</v>
      </c>
      <c r="B132" s="86"/>
      <c r="C132" s="86"/>
      <c r="D132" s="86"/>
      <c r="E132" s="86"/>
      <c r="F132" s="75">
        <f>SUM(F20,F44,F53,F60,F64,F68,F72,F76,F80,F106,F116,F130)</f>
        <v>244254600</v>
      </c>
      <c r="G132" s="75">
        <f>SUM(G20,G44,G53,G60,G64,G68,G72,G76,G80,G106,G116,G130)</f>
        <v>37070200</v>
      </c>
      <c r="H132" s="75">
        <f>SUM(H20,H44,H53,H60,H64,H68,H72,H76,H80,H106,H116,H130)</f>
        <v>37070200</v>
      </c>
      <c r="I132" s="11"/>
      <c r="J132" s="24"/>
      <c r="K132" s="11"/>
      <c r="L132" s="13" t="s">
        <v>22</v>
      </c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 t="s">
        <v>23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 t="s">
        <v>24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 t="s">
        <v>25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4" t="s">
        <v>26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15" t="s">
        <v>27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</sheetData>
  <mergeCells count="50">
    <mergeCell ref="A116:E116"/>
    <mergeCell ref="A26:E26"/>
    <mergeCell ref="A43:E43"/>
    <mergeCell ref="A44:E44"/>
    <mergeCell ref="A48:E48"/>
    <mergeCell ref="A60:E60"/>
    <mergeCell ref="A67:E67"/>
    <mergeCell ref="A59:E59"/>
    <mergeCell ref="A72:E72"/>
    <mergeCell ref="A71:E71"/>
    <mergeCell ref="A129:E129"/>
    <mergeCell ref="A75:E75"/>
    <mergeCell ref="A130:E130"/>
    <mergeCell ref="A105:E105"/>
    <mergeCell ref="A106:E106"/>
    <mergeCell ref="A115:E115"/>
    <mergeCell ref="A95:E95"/>
    <mergeCell ref="A79:E79"/>
    <mergeCell ref="A80:E80"/>
    <mergeCell ref="A102:E102"/>
    <mergeCell ref="A76:E76"/>
    <mergeCell ref="C4:C8"/>
    <mergeCell ref="D4:D8"/>
    <mergeCell ref="E4:E8"/>
    <mergeCell ref="A56:D56"/>
    <mergeCell ref="A19:E19"/>
    <mergeCell ref="A20:E20"/>
    <mergeCell ref="A23:E23"/>
    <mergeCell ref="A63:E63"/>
    <mergeCell ref="A64:E64"/>
    <mergeCell ref="A132:E132"/>
    <mergeCell ref="H5:K5"/>
    <mergeCell ref="H6:H8"/>
    <mergeCell ref="I6:I8"/>
    <mergeCell ref="J6:J8"/>
    <mergeCell ref="K6:K8"/>
    <mergeCell ref="A16:E16"/>
    <mergeCell ref="A52:E52"/>
    <mergeCell ref="A53:E53"/>
    <mergeCell ref="A68:E68"/>
    <mergeCell ref="A99:E99"/>
    <mergeCell ref="K1:L1"/>
    <mergeCell ref="G4:K4"/>
    <mergeCell ref="L4:L8"/>
    <mergeCell ref="G5:G8"/>
    <mergeCell ref="A2:L2"/>
    <mergeCell ref="A4:A8"/>
    <mergeCell ref="B4:B8"/>
    <mergeCell ref="F4:F8"/>
    <mergeCell ref="A1:D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2007-04-17T09:10:14Z</cp:lastPrinted>
  <dcterms:created xsi:type="dcterms:W3CDTF">2006-11-02T10:05:35Z</dcterms:created>
  <dcterms:modified xsi:type="dcterms:W3CDTF">2007-04-30T11:05:51Z</dcterms:modified>
  <cp:category/>
  <cp:version/>
  <cp:contentType/>
  <cp:contentStatus/>
</cp:coreProperties>
</file>