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976" activeTab="1"/>
  </bookViews>
  <sheets>
    <sheet name="Prognoza spłaty długu" sheetId="1" r:id="rId1"/>
    <sheet name="Saldo przychodów i rozchodów" sheetId="2" r:id="rId2"/>
    <sheet name="Wynagrodzenia i pochodne" sheetId="3" r:id="rId3"/>
    <sheet name="Informacja o mieniu komunalnym" sheetId="4" r:id="rId4"/>
  </sheets>
  <definedNames>
    <definedName name="_xlnm.Print_Titles" localSheetId="3">'Informacja o mieniu komunalnym'!$6:$11</definedName>
  </definedNames>
  <calcPr fullCalcOnLoad="1"/>
</workbook>
</file>

<file path=xl/sharedStrings.xml><?xml version="1.0" encoding="utf-8"?>
<sst xmlns="http://schemas.openxmlformats.org/spreadsheetml/2006/main" count="110" uniqueCount="88">
  <si>
    <t>Wyszczególnienie</t>
  </si>
  <si>
    <t>Prognozowane dochody budżetowe</t>
  </si>
  <si>
    <t>Prognozowana kwota długu na rok 2004 i lata następne w zł.</t>
  </si>
  <si>
    <t>Zobowiązania wg tyt. długu :</t>
  </si>
  <si>
    <t>- zaciągnięte pożyczki długoterm.</t>
  </si>
  <si>
    <t>- spłata odsetek</t>
  </si>
  <si>
    <t>§</t>
  </si>
  <si>
    <t>Przychody</t>
  </si>
  <si>
    <t>Rozchody</t>
  </si>
  <si>
    <t>Saldo</t>
  </si>
  <si>
    <t>Przychody z zaciągniętych pożyczek i kredytów na rynku krajowym</t>
  </si>
  <si>
    <t>Przychody z różnych rozliczeń krajowych</t>
  </si>
  <si>
    <t>Nadwyżka z lat ubiegłych</t>
  </si>
  <si>
    <t>Spłata otrzymanych krajowych pożyczek i kredytów</t>
  </si>
  <si>
    <t>OGÓŁEM</t>
  </si>
  <si>
    <t>Dział</t>
  </si>
  <si>
    <t>Urzędy wojewódzkie</t>
  </si>
  <si>
    <t>Urzędy gmin</t>
  </si>
  <si>
    <t>Szkoły podstawowe</t>
  </si>
  <si>
    <t xml:space="preserve">Przedszkola </t>
  </si>
  <si>
    <t>Gimnazja</t>
  </si>
  <si>
    <t>Ośrodki pomocy społecznej</t>
  </si>
  <si>
    <t>Świetlice szkolne</t>
  </si>
  <si>
    <t>Lp</t>
  </si>
  <si>
    <t>Sposób na zagospodarowanie</t>
  </si>
  <si>
    <t>Inne formy</t>
  </si>
  <si>
    <t>Grunty ogółem (ha) w tym:</t>
  </si>
  <si>
    <t>Rolne</t>
  </si>
  <si>
    <t>Działki budowlane</t>
  </si>
  <si>
    <t>Formy rekreacyjne</t>
  </si>
  <si>
    <t>Pozostałe</t>
  </si>
  <si>
    <t>Lasy (ha)</t>
  </si>
  <si>
    <t>Parki (ha)</t>
  </si>
  <si>
    <t>Mieszkalne</t>
  </si>
  <si>
    <t>Obiekty szkolne</t>
  </si>
  <si>
    <t>Obiekty kulturalne</t>
  </si>
  <si>
    <t>Obiekty służby zdrowia</t>
  </si>
  <si>
    <t>Pozostałe obiekty użytecz. publicznej</t>
  </si>
  <si>
    <t>Inne</t>
  </si>
  <si>
    <t>Budynki i urządzenia lotnicze</t>
  </si>
  <si>
    <t>Wodociągi</t>
  </si>
  <si>
    <t>Liczba zw wsi</t>
  </si>
  <si>
    <t>Wysypiska ( liczba)</t>
  </si>
  <si>
    <t>Obiekty sportowe</t>
  </si>
  <si>
    <t>Środki transportu – własne</t>
  </si>
  <si>
    <t>Komunalne osoby prawne – liczba</t>
  </si>
  <si>
    <t>Treść</t>
  </si>
  <si>
    <t>Kwota długu na 31.12.2004</t>
  </si>
  <si>
    <t>Zobowiązania wymagalne</t>
  </si>
  <si>
    <t>- spłata rat</t>
  </si>
  <si>
    <t>Relacja długu do dochodu w %</t>
  </si>
  <si>
    <t>Relacja obsługi długu do dochodu w %</t>
  </si>
  <si>
    <t>Poziom obsługi długu:</t>
  </si>
  <si>
    <t>Poręczenia i gwarancje</t>
  </si>
  <si>
    <t>AL. PAŁACOWA 1</t>
  </si>
  <si>
    <t>WOJ. DOLNOŚLĄSKIE</t>
  </si>
  <si>
    <t>WÓJT GMINY KOBIERZYCE</t>
  </si>
  <si>
    <t>ZAŁĄCZNIK  NR</t>
  </si>
  <si>
    <t>Rozdział</t>
  </si>
  <si>
    <t>Wynagrodzenia osobowe</t>
  </si>
  <si>
    <t>Dodatkowe wynagrodzenia roczne i agencyjno-prowizyjne</t>
  </si>
  <si>
    <t>Wynagrodzenie agencyjno – prowizyjne</t>
  </si>
  <si>
    <t>Pochodne od wynagrodzeń</t>
  </si>
  <si>
    <t>WYDATKI NA WYNAGRODZENIA I POCHODNE OD WYNAGRODZEŃ W 2005 ROKU</t>
  </si>
  <si>
    <t xml:space="preserve">Przewidywany stan na </t>
  </si>
  <si>
    <t>Planowane zwiększenie lub zmniejszenie stanu w roku budżetowym</t>
  </si>
  <si>
    <t>W bezpośrednim zarządzie gminy</t>
  </si>
  <si>
    <t>W zarządzie jednostki komunalnej</t>
  </si>
  <si>
    <t>Dzierżawa, najem leasing</t>
  </si>
  <si>
    <t>Wieczyste użytkowanie</t>
  </si>
  <si>
    <t>Budynki ogółem w tym:</t>
  </si>
  <si>
    <t>Oczyszczalnie ścieków</t>
  </si>
  <si>
    <t>Długość w km</t>
  </si>
  <si>
    <t>Ul miejskie (dł. w km)</t>
  </si>
  <si>
    <t>Drogi gminne (dł. w km)</t>
  </si>
  <si>
    <t>Lokaty kapitałowe wartość w mln. zł</t>
  </si>
  <si>
    <t>Inwestycje gminne - stan zaangażowania w tys. zł</t>
  </si>
  <si>
    <t>Pożyczki udzielone w mln. zł</t>
  </si>
  <si>
    <t>Obligacje własność, sprzedaż w mln. zł</t>
  </si>
  <si>
    <t>Pozostałe gminne jednostki organizacyjne</t>
  </si>
  <si>
    <t>Związki komunalne i stowarzyszenia, których członkiem jest gmina</t>
  </si>
  <si>
    <t>INFORMACJA O STANIE MIENIA KOMUNALNEGO</t>
  </si>
  <si>
    <t>PROGNOZOWANA KWOTA DŁUGU NA ROK 2004 I LATA NASTĘPNE (w zł.)</t>
  </si>
  <si>
    <t>55-040 KOBIERZYCE</t>
  </si>
  <si>
    <t>PRZYCHODY I ROZCHODY ZWIĄZANE Z FINANSOWANIEM DEFICYTU</t>
  </si>
  <si>
    <t xml:space="preserve"> I ROZDYSPONOWANIEM NADWYŻKI  BUDŻETOWEJ W ROKU 2006</t>
  </si>
  <si>
    <t>RADA GMINY KOBIERZYCE</t>
  </si>
  <si>
    <t xml:space="preserve">2 do Uch.RG.Nr LXII/661/06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</si>
</sst>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mmm/yyyy"/>
    <numFmt numFmtId="169" formatCode="#,##0.0"/>
  </numFmts>
  <fonts count="9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left" vertical="top" wrapText="1"/>
    </xf>
    <xf numFmtId="0" fontId="0" fillId="0" borderId="3" xfId="0" applyBorder="1" applyAlignment="1" quotePrefix="1">
      <alignment/>
    </xf>
    <xf numFmtId="0" fontId="0" fillId="0" borderId="1" xfId="0" applyBorder="1" applyAlignment="1" quotePrefix="1">
      <alignment/>
    </xf>
    <xf numFmtId="0" fontId="3" fillId="0" borderId="5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center" vertical="top" wrapText="1"/>
    </xf>
    <xf numFmtId="0" fontId="0" fillId="2" borderId="23" xfId="0" applyFill="1" applyBorder="1" applyAlignment="1">
      <alignment/>
    </xf>
    <xf numFmtId="14" fontId="4" fillId="2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169" fontId="1" fillId="0" borderId="0" xfId="0" applyNumberFormat="1" applyFont="1" applyAlignment="1">
      <alignment/>
    </xf>
    <xf numFmtId="0" fontId="4" fillId="0" borderId="5" xfId="0" applyFont="1" applyBorder="1" applyAlignment="1">
      <alignment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1" fillId="3" borderId="5" xfId="0" applyNumberFormat="1" applyFont="1" applyFill="1" applyBorder="1" applyAlignment="1">
      <alignment horizontal="right" vertical="top" wrapText="1"/>
    </xf>
    <xf numFmtId="169" fontId="1" fillId="0" borderId="5" xfId="0" applyNumberFormat="1" applyFont="1" applyBorder="1" applyAlignment="1">
      <alignment horizontal="right" vertical="top" wrapText="1"/>
    </xf>
    <xf numFmtId="169" fontId="4" fillId="0" borderId="5" xfId="0" applyNumberFormat="1" applyFont="1" applyBorder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9" fontId="4" fillId="0" borderId="2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69" fontId="1" fillId="3" borderId="22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69" fontId="1" fillId="0" borderId="22" xfId="0" applyNumberFormat="1" applyFont="1" applyBorder="1" applyAlignment="1">
      <alignment horizontal="right" vertical="top" wrapText="1"/>
    </xf>
    <xf numFmtId="169" fontId="4" fillId="0" borderId="22" xfId="0" applyNumberFormat="1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169" fontId="4" fillId="0" borderId="28" xfId="0" applyNumberFormat="1" applyFont="1" applyBorder="1" applyAlignment="1">
      <alignment vertical="top" wrapText="1"/>
    </xf>
    <xf numFmtId="169" fontId="4" fillId="0" borderId="29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3" fontId="7" fillId="3" borderId="31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/>
    </xf>
    <xf numFmtId="3" fontId="7" fillId="3" borderId="3" xfId="0" applyNumberFormat="1" applyFont="1" applyFill="1" applyBorder="1" applyAlignment="1">
      <alignment horizontal="right" vertical="top"/>
    </xf>
    <xf numFmtId="0" fontId="0" fillId="3" borderId="3" xfId="0" applyFont="1" applyFill="1" applyBorder="1" applyAlignment="1">
      <alignment/>
    </xf>
    <xf numFmtId="3" fontId="7" fillId="3" borderId="1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3" fontId="5" fillId="3" borderId="2" xfId="0" applyNumberFormat="1" applyFont="1" applyFill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center" vertical="top"/>
    </xf>
    <xf numFmtId="10" fontId="5" fillId="0" borderId="5" xfId="17" applyNumberFormat="1" applyFont="1" applyBorder="1" applyAlignment="1">
      <alignment horizontal="center" vertical="top"/>
    </xf>
    <xf numFmtId="10" fontId="7" fillId="0" borderId="1" xfId="17" applyNumberFormat="1" applyFont="1" applyBorder="1" applyAlignment="1">
      <alignment horizontal="center" vertical="top"/>
    </xf>
    <xf numFmtId="10" fontId="5" fillId="0" borderId="1" xfId="17" applyNumberFormat="1" applyFont="1" applyBorder="1" applyAlignment="1">
      <alignment horizontal="center" vertical="top"/>
    </xf>
    <xf numFmtId="1" fontId="5" fillId="3" borderId="1" xfId="17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C1">
      <selection activeCell="I4" sqref="I4"/>
    </sheetView>
  </sheetViews>
  <sheetFormatPr defaultColWidth="9.00390625" defaultRowHeight="12.75"/>
  <cols>
    <col min="1" max="1" width="3.125" style="1" customWidth="1"/>
    <col min="2" max="2" width="18.875" style="1" customWidth="1"/>
    <col min="3" max="3" width="10.00390625" style="1" customWidth="1"/>
    <col min="4" max="4" width="10.25390625" style="1" customWidth="1"/>
    <col min="5" max="5" width="10.00390625" style="1" customWidth="1"/>
    <col min="6" max="6" width="10.25390625" style="1" customWidth="1"/>
    <col min="7" max="7" width="10.75390625" style="1" customWidth="1"/>
    <col min="8" max="8" width="10.125" style="1" customWidth="1"/>
    <col min="9" max="9" width="10.00390625" style="1" customWidth="1"/>
    <col min="10" max="10" width="10.25390625" style="1" customWidth="1"/>
    <col min="11" max="11" width="10.125" style="1" customWidth="1"/>
    <col min="12" max="12" width="10.00390625" style="1" customWidth="1"/>
    <col min="13" max="13" width="9.875" style="1" customWidth="1"/>
    <col min="14" max="16384" width="9.125" style="1" customWidth="1"/>
  </cols>
  <sheetData>
    <row r="1" spans="1:12" s="15" customFormat="1" ht="12.75">
      <c r="A1" s="19" t="s">
        <v>56</v>
      </c>
      <c r="J1" s="109" t="s">
        <v>57</v>
      </c>
      <c r="K1" s="109"/>
      <c r="L1" s="28">
        <v>6</v>
      </c>
    </row>
    <row r="2" s="15" customFormat="1" ht="12.75">
      <c r="A2" s="19" t="s">
        <v>54</v>
      </c>
    </row>
    <row r="3" s="15" customFormat="1" ht="12.75">
      <c r="A3" s="19" t="s">
        <v>83</v>
      </c>
    </row>
    <row r="4" s="15" customFormat="1" ht="12.75">
      <c r="A4" s="19" t="s">
        <v>55</v>
      </c>
    </row>
    <row r="5" s="15" customFormat="1" ht="12.75">
      <c r="A5" s="16"/>
    </row>
    <row r="6" s="15" customFormat="1" ht="12.75">
      <c r="D6" s="17" t="s">
        <v>82</v>
      </c>
    </row>
    <row r="7" s="15" customFormat="1" ht="12.75">
      <c r="D7" s="17"/>
    </row>
    <row r="9" spans="1:13" s="8" customFormat="1" ht="22.5" customHeight="1">
      <c r="A9" s="118" t="s">
        <v>23</v>
      </c>
      <c r="B9" s="118" t="s">
        <v>46</v>
      </c>
      <c r="C9" s="113" t="s">
        <v>47</v>
      </c>
      <c r="D9" s="115" t="s">
        <v>2</v>
      </c>
      <c r="E9" s="116"/>
      <c r="F9" s="116"/>
      <c r="G9" s="116"/>
      <c r="H9" s="116"/>
      <c r="I9" s="116"/>
      <c r="J9" s="116"/>
      <c r="K9" s="116"/>
      <c r="L9" s="116"/>
      <c r="M9" s="117"/>
    </row>
    <row r="10" spans="1:13" s="9" customFormat="1" ht="16.5" customHeight="1">
      <c r="A10" s="119"/>
      <c r="B10" s="119"/>
      <c r="C10" s="114"/>
      <c r="D10" s="105">
        <v>2005</v>
      </c>
      <c r="E10" s="105">
        <v>2006</v>
      </c>
      <c r="F10" s="105">
        <v>2007</v>
      </c>
      <c r="G10" s="105">
        <v>2008</v>
      </c>
      <c r="H10" s="105">
        <v>2009</v>
      </c>
      <c r="I10" s="105">
        <v>2010</v>
      </c>
      <c r="J10" s="105">
        <v>2011</v>
      </c>
      <c r="K10" s="105">
        <v>2012</v>
      </c>
      <c r="L10" s="105">
        <v>2013</v>
      </c>
      <c r="M10" s="105">
        <v>2014</v>
      </c>
    </row>
    <row r="11" spans="1:13" s="9" customFormat="1" ht="6.75" customHeight="1">
      <c r="A11" s="120"/>
      <c r="B11" s="12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2.5">
      <c r="A12" s="110">
        <v>1</v>
      </c>
      <c r="B12" s="10" t="s">
        <v>3</v>
      </c>
      <c r="C12" s="89">
        <f>SUM(C13:C14)</f>
        <v>14800000</v>
      </c>
      <c r="D12" s="90">
        <f aca="true" t="shared" si="0" ref="D12:M12">SUM(D13:D14)</f>
        <v>13650000</v>
      </c>
      <c r="E12" s="90">
        <f t="shared" si="0"/>
        <v>12150000</v>
      </c>
      <c r="F12" s="90">
        <f t="shared" si="0"/>
        <v>10650000</v>
      </c>
      <c r="G12" s="90">
        <f t="shared" si="0"/>
        <v>9150000</v>
      </c>
      <c r="H12" s="90">
        <f t="shared" si="0"/>
        <v>7650000</v>
      </c>
      <c r="I12" s="90">
        <f t="shared" si="0"/>
        <v>6150000</v>
      </c>
      <c r="J12" s="90">
        <f t="shared" si="0"/>
        <v>4650000</v>
      </c>
      <c r="K12" s="90">
        <f t="shared" si="0"/>
        <v>3150000</v>
      </c>
      <c r="L12" s="90">
        <f t="shared" si="0"/>
        <v>1500000</v>
      </c>
      <c r="M12" s="90">
        <f t="shared" si="0"/>
        <v>150000</v>
      </c>
    </row>
    <row r="13" spans="1:13" ht="22.5">
      <c r="A13" s="111"/>
      <c r="B13" s="5" t="s">
        <v>4</v>
      </c>
      <c r="C13" s="91">
        <v>14800000</v>
      </c>
      <c r="D13" s="92">
        <v>13650000</v>
      </c>
      <c r="E13" s="92">
        <v>12150000</v>
      </c>
      <c r="F13" s="92">
        <v>10650000</v>
      </c>
      <c r="G13" s="92">
        <v>9150000</v>
      </c>
      <c r="H13" s="92">
        <v>7650000</v>
      </c>
      <c r="I13" s="92">
        <v>6150000</v>
      </c>
      <c r="J13" s="92">
        <v>4650000</v>
      </c>
      <c r="K13" s="92">
        <v>3150000</v>
      </c>
      <c r="L13" s="92">
        <v>1500000</v>
      </c>
      <c r="M13" s="92">
        <v>150000</v>
      </c>
    </row>
    <row r="14" spans="1:13" ht="22.5">
      <c r="A14" s="112"/>
      <c r="B14" s="7" t="s">
        <v>48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6" customFormat="1" ht="17.25" customHeight="1">
      <c r="A15" s="110">
        <v>2</v>
      </c>
      <c r="B15" s="10" t="s">
        <v>52</v>
      </c>
      <c r="C15" s="93"/>
      <c r="D15" s="93">
        <f aca="true" t="shared" si="1" ref="D15:L15">SUM(D16:D21)</f>
        <v>1255097</v>
      </c>
      <c r="E15" s="93">
        <f t="shared" si="1"/>
        <v>1569255</v>
      </c>
      <c r="F15" s="93">
        <f>SUM(F16:F21)</f>
        <v>1560705</v>
      </c>
      <c r="G15" s="93">
        <f>SUM(G16:G21)</f>
        <v>1552155</v>
      </c>
      <c r="H15" s="93">
        <f t="shared" si="1"/>
        <v>1543605</v>
      </c>
      <c r="I15" s="93">
        <f t="shared" si="1"/>
        <v>1535055</v>
      </c>
      <c r="J15" s="93">
        <f t="shared" si="1"/>
        <v>1526505</v>
      </c>
      <c r="K15" s="93">
        <f t="shared" si="1"/>
        <v>1517955</v>
      </c>
      <c r="L15" s="93">
        <f t="shared" si="1"/>
        <v>1508550</v>
      </c>
      <c r="M15" s="93">
        <f>SUM(M16:M21)</f>
        <v>1500855</v>
      </c>
    </row>
    <row r="16" spans="1:13" ht="15" customHeight="1">
      <c r="A16" s="111"/>
      <c r="B16" s="11" t="s">
        <v>49</v>
      </c>
      <c r="C16" s="94"/>
      <c r="D16" s="92">
        <v>400000</v>
      </c>
      <c r="E16" s="92">
        <v>1500000</v>
      </c>
      <c r="F16" s="92">
        <v>1500000</v>
      </c>
      <c r="G16" s="92">
        <v>1500000</v>
      </c>
      <c r="H16" s="92">
        <v>1500000</v>
      </c>
      <c r="I16" s="92">
        <v>1500000</v>
      </c>
      <c r="J16" s="92">
        <v>1500000</v>
      </c>
      <c r="K16" s="92">
        <v>1500000</v>
      </c>
      <c r="L16" s="92">
        <v>1500000</v>
      </c>
      <c r="M16" s="92">
        <v>1500000</v>
      </c>
    </row>
    <row r="17" spans="1:13" ht="15" customHeight="1">
      <c r="A17" s="111"/>
      <c r="B17" s="11" t="s">
        <v>5</v>
      </c>
      <c r="C17" s="94"/>
      <c r="D17" s="92">
        <v>7500</v>
      </c>
      <c r="E17" s="92">
        <v>69255</v>
      </c>
      <c r="F17" s="92">
        <v>60705</v>
      </c>
      <c r="G17" s="92">
        <v>52155</v>
      </c>
      <c r="H17" s="92">
        <v>43605</v>
      </c>
      <c r="I17" s="92">
        <v>35055</v>
      </c>
      <c r="J17" s="92">
        <v>26505</v>
      </c>
      <c r="K17" s="92">
        <v>17955</v>
      </c>
      <c r="L17" s="92">
        <v>8550</v>
      </c>
      <c r="M17" s="92">
        <v>855</v>
      </c>
    </row>
    <row r="18" spans="1:13" ht="15" customHeight="1">
      <c r="A18" s="111"/>
      <c r="B18" s="11"/>
      <c r="C18" s="94"/>
      <c r="D18" s="92"/>
      <c r="E18" s="92"/>
      <c r="F18" s="95"/>
      <c r="G18" s="95"/>
      <c r="H18" s="92"/>
      <c r="I18" s="92"/>
      <c r="J18" s="92"/>
      <c r="K18" s="92"/>
      <c r="L18" s="92"/>
      <c r="M18" s="92"/>
    </row>
    <row r="19" spans="1:13" ht="15" customHeight="1">
      <c r="A19" s="111"/>
      <c r="B19" s="11" t="s">
        <v>49</v>
      </c>
      <c r="C19" s="94"/>
      <c r="D19" s="92">
        <v>750000</v>
      </c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5" customHeight="1">
      <c r="A20" s="111"/>
      <c r="B20" s="11" t="s">
        <v>5</v>
      </c>
      <c r="C20" s="94"/>
      <c r="D20" s="92">
        <v>19792</v>
      </c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5" customHeight="1">
      <c r="A21" s="111"/>
      <c r="B21" s="12"/>
      <c r="C21" s="96"/>
      <c r="D21" s="97">
        <v>77805</v>
      </c>
      <c r="E21" s="97"/>
      <c r="F21" s="97"/>
      <c r="G21" s="97"/>
      <c r="H21" s="97"/>
      <c r="I21" s="97"/>
      <c r="J21" s="97"/>
      <c r="K21" s="97"/>
      <c r="L21" s="97"/>
      <c r="M21" s="97"/>
    </row>
    <row r="22" spans="1:13" s="6" customFormat="1" ht="22.5">
      <c r="A22" s="2">
        <v>3</v>
      </c>
      <c r="B22" s="3" t="s">
        <v>1</v>
      </c>
      <c r="C22" s="98"/>
      <c r="D22" s="99">
        <v>38850400</v>
      </c>
      <c r="E22" s="99">
        <v>38927800</v>
      </c>
      <c r="F22" s="99">
        <v>39624900</v>
      </c>
      <c r="G22" s="99">
        <v>39900500</v>
      </c>
      <c r="H22" s="99">
        <v>40120300</v>
      </c>
      <c r="I22" s="99">
        <v>40500120</v>
      </c>
      <c r="J22" s="99">
        <v>40750300</v>
      </c>
      <c r="K22" s="99">
        <v>41000500</v>
      </c>
      <c r="L22" s="99">
        <v>41400400</v>
      </c>
      <c r="M22" s="99">
        <v>41500200</v>
      </c>
    </row>
    <row r="23" spans="1:13" ht="22.5">
      <c r="A23" s="13">
        <v>4</v>
      </c>
      <c r="B23" s="88" t="s">
        <v>50</v>
      </c>
      <c r="C23" s="100"/>
      <c r="D23" s="101">
        <f>D12/D22</f>
        <v>0.35134773387146595</v>
      </c>
      <c r="E23" s="101">
        <f aca="true" t="shared" si="2" ref="E23:L23">E12/E22</f>
        <v>0.3121162767996136</v>
      </c>
      <c r="F23" s="101">
        <f t="shared" si="2"/>
        <v>0.268770394373235</v>
      </c>
      <c r="G23" s="101">
        <f t="shared" si="2"/>
        <v>0.22932043458102028</v>
      </c>
      <c r="H23" s="101">
        <f t="shared" si="2"/>
        <v>0.19067654030503262</v>
      </c>
      <c r="I23" s="101">
        <f t="shared" si="2"/>
        <v>0.15185140192177207</v>
      </c>
      <c r="J23" s="101">
        <f t="shared" si="2"/>
        <v>0.11410958937725611</v>
      </c>
      <c r="K23" s="101">
        <f t="shared" si="2"/>
        <v>0.07682833136181266</v>
      </c>
      <c r="L23" s="101">
        <f t="shared" si="2"/>
        <v>0.03623153399484063</v>
      </c>
      <c r="M23" s="101">
        <f>M12/M22</f>
        <v>0.003614440412335362</v>
      </c>
    </row>
    <row r="24" spans="1:13" ht="22.5" customHeight="1">
      <c r="A24" s="13">
        <v>5</v>
      </c>
      <c r="B24" s="88" t="s">
        <v>51</v>
      </c>
      <c r="C24" s="102"/>
      <c r="D24" s="103">
        <f>D15/D22</f>
        <v>0.03230589646438647</v>
      </c>
      <c r="E24" s="103">
        <f aca="true" t="shared" si="3" ref="E24:M24">E15/E22</f>
        <v>0.040311936456722444</v>
      </c>
      <c r="F24" s="103">
        <f t="shared" si="3"/>
        <v>0.039386976370918286</v>
      </c>
      <c r="G24" s="103">
        <f t="shared" si="3"/>
        <v>0.038900640342852844</v>
      </c>
      <c r="H24" s="103">
        <f t="shared" si="3"/>
        <v>0.0384744132022941</v>
      </c>
      <c r="I24" s="103">
        <f t="shared" si="3"/>
        <v>0.03790248028894729</v>
      </c>
      <c r="J24" s="103">
        <f t="shared" si="3"/>
        <v>0.03745996961985556</v>
      </c>
      <c r="K24" s="103">
        <f t="shared" si="3"/>
        <v>0.0370228411848636</v>
      </c>
      <c r="L24" s="103">
        <f t="shared" si="3"/>
        <v>0.03643805373861122</v>
      </c>
      <c r="M24" s="103">
        <f t="shared" si="3"/>
        <v>0.03616500643370393</v>
      </c>
    </row>
    <row r="25" spans="1:13" ht="22.5">
      <c r="A25" s="13">
        <v>6</v>
      </c>
      <c r="B25" s="88" t="s">
        <v>53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mergeCells count="7">
    <mergeCell ref="J1:K1"/>
    <mergeCell ref="A12:A14"/>
    <mergeCell ref="A15:A21"/>
    <mergeCell ref="C9:C10"/>
    <mergeCell ref="D9:M9"/>
    <mergeCell ref="A9:A11"/>
    <mergeCell ref="B9:B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27.625" style="0" customWidth="1"/>
    <col min="3" max="3" width="14.00390625" style="0" customWidth="1"/>
    <col min="4" max="4" width="14.75390625" style="0" customWidth="1"/>
    <col min="5" max="5" width="16.75390625" style="0" customWidth="1"/>
  </cols>
  <sheetData>
    <row r="1" spans="1:5" ht="12.75">
      <c r="A1" s="19" t="s">
        <v>86</v>
      </c>
      <c r="B1" s="21"/>
      <c r="C1" s="21"/>
      <c r="D1" s="27"/>
      <c r="E1" s="28"/>
    </row>
    <row r="2" spans="1:5" ht="12.75">
      <c r="A2" s="19" t="s">
        <v>54</v>
      </c>
      <c r="B2" s="21"/>
      <c r="C2" s="106" t="s">
        <v>57</v>
      </c>
      <c r="D2" s="107" t="s">
        <v>87</v>
      </c>
      <c r="E2" s="108"/>
    </row>
    <row r="3" spans="1:5" ht="12.75">
      <c r="A3" s="19" t="s">
        <v>83</v>
      </c>
      <c r="B3" s="21"/>
      <c r="C3" s="21"/>
      <c r="D3" s="21"/>
      <c r="E3" s="21"/>
    </row>
    <row r="4" spans="1:5" ht="12.75">
      <c r="A4" s="19" t="s">
        <v>55</v>
      </c>
      <c r="B4" s="21"/>
      <c r="C4" s="21"/>
      <c r="D4" s="21"/>
      <c r="E4" s="21"/>
    </row>
    <row r="5" spans="1:5" ht="12.75">
      <c r="A5" s="22"/>
      <c r="C5" s="21"/>
      <c r="D5" s="21"/>
      <c r="E5" s="21"/>
    </row>
    <row r="6" spans="1:5" ht="12.75">
      <c r="A6" s="22"/>
      <c r="B6" s="121" t="s">
        <v>84</v>
      </c>
      <c r="C6" s="121"/>
      <c r="D6" s="121"/>
      <c r="E6" s="121"/>
    </row>
    <row r="7" spans="2:5" ht="12.75">
      <c r="B7" s="122" t="s">
        <v>85</v>
      </c>
      <c r="C7" s="122"/>
      <c r="D7" s="122"/>
      <c r="E7" s="122"/>
    </row>
    <row r="8" spans="2:5" ht="12.75">
      <c r="B8" s="20"/>
      <c r="C8" s="21"/>
      <c r="D8" s="21"/>
      <c r="E8" s="21"/>
    </row>
    <row r="9" spans="1:5" ht="13.5" thickBot="1">
      <c r="A9" s="21"/>
      <c r="B9" s="21"/>
      <c r="C9" s="21"/>
      <c r="D9" s="21"/>
      <c r="E9" s="21"/>
    </row>
    <row r="10" spans="1:5" s="20" customFormat="1" ht="29.25" customHeight="1">
      <c r="A10" s="29" t="s">
        <v>6</v>
      </c>
      <c r="B10" s="30" t="s">
        <v>0</v>
      </c>
      <c r="C10" s="30" t="s">
        <v>7</v>
      </c>
      <c r="D10" s="30" t="s">
        <v>8</v>
      </c>
      <c r="E10" s="31" t="s">
        <v>9</v>
      </c>
    </row>
    <row r="11" spans="1:5" ht="39.75" customHeight="1">
      <c r="A11" s="32">
        <v>952</v>
      </c>
      <c r="B11" s="23" t="s">
        <v>10</v>
      </c>
      <c r="C11" s="25">
        <v>0</v>
      </c>
      <c r="D11" s="25"/>
      <c r="E11" s="33">
        <f>C11-D11</f>
        <v>0</v>
      </c>
    </row>
    <row r="12" spans="1:5" ht="39.75" customHeight="1">
      <c r="A12" s="32">
        <v>955</v>
      </c>
      <c r="B12" s="23" t="s">
        <v>11</v>
      </c>
      <c r="C12" s="25">
        <v>0</v>
      </c>
      <c r="D12" s="25"/>
      <c r="E12" s="33">
        <f>C12-D12</f>
        <v>0</v>
      </c>
    </row>
    <row r="13" spans="1:5" ht="39.75" customHeight="1">
      <c r="A13" s="32">
        <v>957</v>
      </c>
      <c r="B13" s="23" t="s">
        <v>12</v>
      </c>
      <c r="C13" s="25">
        <v>21104851</v>
      </c>
      <c r="D13" s="25"/>
      <c r="E13" s="33">
        <f>C13-D13</f>
        <v>21104851</v>
      </c>
    </row>
    <row r="14" spans="1:5" ht="39.75" customHeight="1">
      <c r="A14" s="34">
        <v>992</v>
      </c>
      <c r="B14" s="24" t="s">
        <v>13</v>
      </c>
      <c r="C14" s="25"/>
      <c r="D14" s="25">
        <v>1500000</v>
      </c>
      <c r="E14" s="33">
        <f>C14-D14</f>
        <v>-1500000</v>
      </c>
    </row>
    <row r="15" spans="1:5" s="20" customFormat="1" ht="13.5" thickBot="1">
      <c r="A15" s="37" t="s">
        <v>14</v>
      </c>
      <c r="B15" s="38"/>
      <c r="C15" s="35">
        <f>SUM(C11:C14)</f>
        <v>21104851</v>
      </c>
      <c r="D15" s="35">
        <f>SUM(D11:D14)</f>
        <v>1500000</v>
      </c>
      <c r="E15" s="36">
        <f>SUM(E11:E14)</f>
        <v>19604851</v>
      </c>
    </row>
    <row r="16" spans="1:5" ht="12.75">
      <c r="A16" s="21"/>
      <c r="B16" s="21"/>
      <c r="C16" s="21"/>
      <c r="D16" s="21"/>
      <c r="E16" s="21"/>
    </row>
    <row r="17" spans="1:5" ht="12.75">
      <c r="A17" s="21"/>
      <c r="B17" s="21"/>
      <c r="C17" s="21"/>
      <c r="D17" s="21"/>
      <c r="E17" s="21"/>
    </row>
    <row r="18" spans="1:5" ht="12.75">
      <c r="A18" s="21"/>
      <c r="B18" s="21"/>
      <c r="C18" s="21"/>
      <c r="D18" s="21"/>
      <c r="E18" s="21"/>
    </row>
    <row r="19" spans="1:5" ht="12.75">
      <c r="A19" s="21"/>
      <c r="B19" s="21"/>
      <c r="C19" s="21"/>
      <c r="D19" s="21"/>
      <c r="E19" s="21"/>
    </row>
  </sheetData>
  <mergeCells count="2">
    <mergeCell ref="B6:E6"/>
    <mergeCell ref="B7:E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bestFit="1" customWidth="1"/>
    <col min="2" max="2" width="8.125" style="0" customWidth="1"/>
    <col min="4" max="4" width="22.00390625" style="0" customWidth="1"/>
    <col min="5" max="5" width="16.00390625" style="0" customWidth="1"/>
    <col min="6" max="6" width="23.75390625" style="0" customWidth="1"/>
    <col min="7" max="7" width="18.625" style="0" customWidth="1"/>
  </cols>
  <sheetData>
    <row r="1" spans="1:7" ht="12.75">
      <c r="A1" s="19" t="s">
        <v>56</v>
      </c>
      <c r="B1" s="39"/>
      <c r="C1" s="39"/>
      <c r="D1" s="39"/>
      <c r="E1" s="39"/>
      <c r="F1" s="27" t="s">
        <v>57</v>
      </c>
      <c r="G1" s="28">
        <v>9</v>
      </c>
    </row>
    <row r="2" spans="1:7" ht="12.75">
      <c r="A2" s="19" t="s">
        <v>54</v>
      </c>
      <c r="B2" s="39"/>
      <c r="C2" s="39"/>
      <c r="D2" s="39"/>
      <c r="E2" s="39"/>
      <c r="F2" s="39"/>
      <c r="G2" s="26"/>
    </row>
    <row r="3" spans="1:7" ht="12.75">
      <c r="A3" s="19" t="s">
        <v>83</v>
      </c>
      <c r="C3" s="39"/>
      <c r="D3" s="39"/>
      <c r="E3" s="39"/>
      <c r="F3" s="39"/>
      <c r="G3" s="39"/>
    </row>
    <row r="4" spans="1:7" ht="12.75">
      <c r="A4" s="19" t="s">
        <v>55</v>
      </c>
      <c r="B4" s="39"/>
      <c r="C4" s="39"/>
      <c r="D4" s="39"/>
      <c r="E4" s="39"/>
      <c r="F4" s="39"/>
      <c r="G4" s="39"/>
    </row>
    <row r="5" spans="1:7" ht="15.75">
      <c r="A5" s="40"/>
      <c r="B5" s="39"/>
      <c r="C5" s="39"/>
      <c r="D5" s="39"/>
      <c r="E5" s="39"/>
      <c r="F5" s="39"/>
      <c r="G5" s="39"/>
    </row>
    <row r="6" spans="1:7" ht="15.75">
      <c r="A6" s="40"/>
      <c r="B6" s="41" t="s">
        <v>63</v>
      </c>
      <c r="C6" s="39"/>
      <c r="D6" s="39"/>
      <c r="E6" s="39"/>
      <c r="F6" s="39"/>
      <c r="G6" s="39"/>
    </row>
    <row r="7" spans="1:7" ht="15.75">
      <c r="A7" s="40"/>
      <c r="B7" s="39"/>
      <c r="C7" s="39"/>
      <c r="D7" s="39"/>
      <c r="E7" s="39"/>
      <c r="F7" s="39"/>
      <c r="G7" s="39"/>
    </row>
    <row r="8" spans="1:7" ht="13.5" thickBot="1">
      <c r="A8" s="39"/>
      <c r="B8" s="39"/>
      <c r="C8" s="39"/>
      <c r="D8" s="39"/>
      <c r="E8" s="39"/>
      <c r="F8" s="39"/>
      <c r="G8" s="39"/>
    </row>
    <row r="9" spans="1:7" s="42" customFormat="1" ht="45" customHeight="1">
      <c r="A9" s="43" t="s">
        <v>23</v>
      </c>
      <c r="B9" s="44" t="s">
        <v>15</v>
      </c>
      <c r="C9" s="44" t="s">
        <v>58</v>
      </c>
      <c r="D9" s="44" t="s">
        <v>0</v>
      </c>
      <c r="E9" s="44" t="s">
        <v>59</v>
      </c>
      <c r="F9" s="44" t="s">
        <v>60</v>
      </c>
      <c r="G9" s="45" t="s">
        <v>62</v>
      </c>
    </row>
    <row r="10" spans="1:7" ht="30" customHeight="1">
      <c r="A10" s="54">
        <v>1</v>
      </c>
      <c r="B10" s="51">
        <v>750</v>
      </c>
      <c r="C10" s="51">
        <v>75011</v>
      </c>
      <c r="D10" s="52" t="s">
        <v>16</v>
      </c>
      <c r="E10" s="53">
        <v>44581</v>
      </c>
      <c r="F10" s="53">
        <v>0</v>
      </c>
      <c r="G10" s="55">
        <v>9095</v>
      </c>
    </row>
    <row r="11" spans="1:7" ht="30" customHeight="1">
      <c r="A11" s="54">
        <v>2</v>
      </c>
      <c r="B11" s="51"/>
      <c r="C11" s="51">
        <v>75023</v>
      </c>
      <c r="D11" s="52" t="s">
        <v>17</v>
      </c>
      <c r="E11" s="53">
        <v>2331800</v>
      </c>
      <c r="F11" s="53">
        <v>146020</v>
      </c>
      <c r="G11" s="55">
        <v>488600</v>
      </c>
    </row>
    <row r="12" spans="1:7" ht="30" customHeight="1">
      <c r="A12" s="54">
        <v>3</v>
      </c>
      <c r="B12" s="51">
        <v>756</v>
      </c>
      <c r="C12" s="51">
        <v>75647</v>
      </c>
      <c r="D12" s="52" t="s">
        <v>61</v>
      </c>
      <c r="E12" s="53"/>
      <c r="F12" s="53">
        <v>72000</v>
      </c>
      <c r="G12" s="55"/>
    </row>
    <row r="13" spans="1:7" ht="30" customHeight="1">
      <c r="A13" s="54">
        <v>4</v>
      </c>
      <c r="B13" s="51">
        <v>801</v>
      </c>
      <c r="C13" s="51">
        <v>80101</v>
      </c>
      <c r="D13" s="52" t="s">
        <v>18</v>
      </c>
      <c r="E13" s="53">
        <v>3163345</v>
      </c>
      <c r="F13" s="53">
        <v>259017</v>
      </c>
      <c r="G13" s="55">
        <v>726630</v>
      </c>
    </row>
    <row r="14" spans="1:7" ht="30" customHeight="1">
      <c r="A14" s="54">
        <v>5</v>
      </c>
      <c r="B14" s="51"/>
      <c r="C14" s="51">
        <v>80104</v>
      </c>
      <c r="D14" s="52" t="s">
        <v>19</v>
      </c>
      <c r="E14" s="53">
        <v>853856</v>
      </c>
      <c r="F14" s="53">
        <v>67737</v>
      </c>
      <c r="G14" s="55">
        <v>196196</v>
      </c>
    </row>
    <row r="15" spans="1:7" ht="30" customHeight="1">
      <c r="A15" s="54">
        <v>6</v>
      </c>
      <c r="B15" s="51"/>
      <c r="C15" s="51">
        <v>80110</v>
      </c>
      <c r="D15" s="52" t="s">
        <v>20</v>
      </c>
      <c r="E15" s="53">
        <v>1541470</v>
      </c>
      <c r="F15" s="53">
        <v>128131</v>
      </c>
      <c r="G15" s="55">
        <v>354567</v>
      </c>
    </row>
    <row r="16" spans="1:7" ht="30" customHeight="1">
      <c r="A16" s="54">
        <v>7</v>
      </c>
      <c r="B16" s="51">
        <v>852</v>
      </c>
      <c r="C16" s="51">
        <v>85219</v>
      </c>
      <c r="D16" s="52" t="s">
        <v>21</v>
      </c>
      <c r="E16" s="53">
        <v>304000</v>
      </c>
      <c r="F16" s="53">
        <v>21919</v>
      </c>
      <c r="G16" s="55">
        <v>67469</v>
      </c>
    </row>
    <row r="17" spans="1:7" ht="30" customHeight="1">
      <c r="A17" s="54">
        <v>8</v>
      </c>
      <c r="B17" s="51">
        <v>854</v>
      </c>
      <c r="C17" s="51">
        <v>85401</v>
      </c>
      <c r="D17" s="52" t="s">
        <v>22</v>
      </c>
      <c r="E17" s="53">
        <v>139080</v>
      </c>
      <c r="F17" s="53">
        <v>11515</v>
      </c>
      <c r="G17" s="55">
        <v>33711</v>
      </c>
    </row>
    <row r="18" spans="1:7" s="18" customFormat="1" ht="18" customHeight="1" thickBot="1">
      <c r="A18" s="46" t="s">
        <v>14</v>
      </c>
      <c r="B18" s="47"/>
      <c r="C18" s="47"/>
      <c r="D18" s="48"/>
      <c r="E18" s="49">
        <f>SUM(E10:E17)</f>
        <v>8378132</v>
      </c>
      <c r="F18" s="49">
        <v>706339</v>
      </c>
      <c r="G18" s="50">
        <v>1876268</v>
      </c>
    </row>
    <row r="19" spans="1:7" ht="12.75">
      <c r="A19" s="39"/>
      <c r="B19" s="39"/>
      <c r="C19" s="39"/>
      <c r="D19" s="39"/>
      <c r="E19" s="39"/>
      <c r="F19" s="39"/>
      <c r="G19" s="39"/>
    </row>
    <row r="20" spans="1:7" ht="12.75">
      <c r="A20" s="39"/>
      <c r="B20" s="39"/>
      <c r="C20" s="39"/>
      <c r="D20" s="39"/>
      <c r="E20" s="39"/>
      <c r="F20" s="39"/>
      <c r="G20" s="3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39"/>
      <c r="B23" s="39"/>
      <c r="C23" s="39"/>
      <c r="D23" s="39"/>
      <c r="E23" s="39"/>
      <c r="F23" s="39"/>
      <c r="G23" s="3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2.75">
      <c r="A25" s="39"/>
      <c r="B25" s="39"/>
      <c r="C25" s="39"/>
      <c r="D25" s="39"/>
      <c r="E25" s="39"/>
      <c r="F25" s="39"/>
      <c r="G25" s="39"/>
    </row>
    <row r="26" spans="1:7" ht="12.75">
      <c r="A26" s="39"/>
      <c r="B26" s="39"/>
      <c r="C26" s="39"/>
      <c r="D26" s="39"/>
      <c r="E26" s="39"/>
      <c r="F26" s="39"/>
      <c r="G26" s="39"/>
    </row>
    <row r="27" spans="1:7" ht="12.75">
      <c r="A27" s="39"/>
      <c r="B27" s="39"/>
      <c r="C27" s="39"/>
      <c r="D27" s="39"/>
      <c r="E27" s="39"/>
      <c r="F27" s="39"/>
      <c r="G27" s="39"/>
    </row>
    <row r="28" spans="1:7" ht="12.75">
      <c r="A28" s="39"/>
      <c r="B28" s="39"/>
      <c r="C28" s="39"/>
      <c r="D28" s="39"/>
      <c r="E28" s="39"/>
      <c r="F28" s="39"/>
      <c r="G28" s="39"/>
    </row>
    <row r="29" spans="1:7" ht="12.75">
      <c r="A29" s="39"/>
      <c r="B29" s="39"/>
      <c r="C29" s="39"/>
      <c r="D29" s="39"/>
      <c r="E29" s="39"/>
      <c r="F29" s="39"/>
      <c r="G29" s="39"/>
    </row>
    <row r="30" spans="1:7" ht="12.75">
      <c r="A30" s="39"/>
      <c r="B30" s="39"/>
      <c r="C30" s="39"/>
      <c r="D30" s="39"/>
      <c r="E30" s="39"/>
      <c r="F30" s="39"/>
      <c r="G30" s="39"/>
    </row>
    <row r="31" spans="1:7" ht="12.75">
      <c r="A31" s="39"/>
      <c r="B31" s="39"/>
      <c r="C31" s="39"/>
      <c r="D31" s="39"/>
      <c r="E31" s="39"/>
      <c r="F31" s="39"/>
      <c r="G31" s="39"/>
    </row>
    <row r="32" spans="1:7" ht="12.75">
      <c r="A32" s="39"/>
      <c r="B32" s="39"/>
      <c r="C32" s="39"/>
      <c r="D32" s="39"/>
      <c r="E32" s="39"/>
      <c r="F32" s="39"/>
      <c r="G32" s="39"/>
    </row>
    <row r="33" spans="1:7" ht="12.75">
      <c r="A33" s="39"/>
      <c r="B33" s="39"/>
      <c r="C33" s="39"/>
      <c r="D33" s="39"/>
      <c r="E33" s="39"/>
      <c r="F33" s="39"/>
      <c r="G33" s="39"/>
    </row>
    <row r="34" spans="1:7" ht="12.75">
      <c r="A34" s="39"/>
      <c r="B34" s="39"/>
      <c r="C34" s="39"/>
      <c r="D34" s="39"/>
      <c r="E34" s="39"/>
      <c r="F34" s="39"/>
      <c r="G34" s="39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15.125" style="0" customWidth="1"/>
    <col min="3" max="3" width="9.25390625" style="0" customWidth="1"/>
    <col min="5" max="5" width="11.375" style="0" customWidth="1"/>
    <col min="6" max="6" width="12.625" style="0" customWidth="1"/>
    <col min="7" max="7" width="10.375" style="0" customWidth="1"/>
    <col min="8" max="8" width="9.375" style="0" customWidth="1"/>
    <col min="9" max="9" width="10.875" style="0" customWidth="1"/>
    <col min="10" max="10" width="6.125" style="0" customWidth="1"/>
  </cols>
  <sheetData>
    <row r="1" spans="1:10" ht="12.75">
      <c r="A1" s="19" t="s">
        <v>56</v>
      </c>
      <c r="B1" s="56"/>
      <c r="C1" s="56"/>
      <c r="D1" s="56"/>
      <c r="E1" s="56"/>
      <c r="F1" s="56"/>
      <c r="G1" s="56"/>
      <c r="H1" s="27" t="s">
        <v>57</v>
      </c>
      <c r="I1" s="28">
        <v>9</v>
      </c>
      <c r="J1" s="56"/>
    </row>
    <row r="2" spans="1:10" ht="12.75">
      <c r="A2" s="19" t="s">
        <v>54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19" t="s">
        <v>83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19" t="s">
        <v>55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/>
      <c r="B6" s="56"/>
      <c r="C6" s="56"/>
      <c r="D6" s="18" t="s">
        <v>81</v>
      </c>
      <c r="F6" s="56"/>
      <c r="G6" s="56"/>
      <c r="H6" s="56"/>
      <c r="I6" s="56"/>
      <c r="J6" s="56"/>
    </row>
    <row r="7" spans="1:10" ht="12.7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13.5" thickBo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2.75">
      <c r="A9" s="125" t="s">
        <v>23</v>
      </c>
      <c r="B9" s="123" t="s">
        <v>0</v>
      </c>
      <c r="C9" s="127" t="s">
        <v>64</v>
      </c>
      <c r="D9" s="130"/>
      <c r="E9" s="123" t="s">
        <v>65</v>
      </c>
      <c r="F9" s="127" t="s">
        <v>24</v>
      </c>
      <c r="G9" s="128"/>
      <c r="H9" s="128"/>
      <c r="I9" s="128"/>
      <c r="J9" s="129"/>
    </row>
    <row r="10" spans="1:10" ht="63.75" customHeight="1">
      <c r="A10" s="126"/>
      <c r="B10" s="124"/>
      <c r="C10" s="63">
        <v>38352</v>
      </c>
      <c r="D10" s="63">
        <v>38717</v>
      </c>
      <c r="E10" s="124"/>
      <c r="F10" s="58" t="s">
        <v>66</v>
      </c>
      <c r="G10" s="58" t="s">
        <v>67</v>
      </c>
      <c r="H10" s="59" t="s">
        <v>68</v>
      </c>
      <c r="I10" s="59" t="s">
        <v>69</v>
      </c>
      <c r="J10" s="71" t="s">
        <v>25</v>
      </c>
    </row>
    <row r="11" spans="1:10" ht="4.5" customHeight="1">
      <c r="A11" s="72"/>
      <c r="B11" s="60"/>
      <c r="C11" s="61"/>
      <c r="D11" s="61"/>
      <c r="E11" s="61"/>
      <c r="F11" s="60"/>
      <c r="G11" s="62"/>
      <c r="H11" s="60"/>
      <c r="I11" s="60"/>
      <c r="J11" s="73"/>
    </row>
    <row r="12" spans="1:10" ht="22.5">
      <c r="A12" s="74">
        <v>1</v>
      </c>
      <c r="B12" s="66" t="s">
        <v>26</v>
      </c>
      <c r="C12" s="67">
        <f>SUM(C13:C16)</f>
        <v>200.39999999999998</v>
      </c>
      <c r="D12" s="67">
        <f aca="true" t="shared" si="0" ref="D12:J12">SUM(D13:D16)</f>
        <v>330.40000000000003</v>
      </c>
      <c r="E12" s="67">
        <f t="shared" si="0"/>
        <v>130</v>
      </c>
      <c r="F12" s="67">
        <f t="shared" si="0"/>
        <v>310.6</v>
      </c>
      <c r="G12" s="67">
        <f t="shared" si="0"/>
        <v>0</v>
      </c>
      <c r="H12" s="67">
        <f t="shared" si="0"/>
        <v>0</v>
      </c>
      <c r="I12" s="67">
        <f t="shared" si="0"/>
        <v>5.6</v>
      </c>
      <c r="J12" s="75">
        <f t="shared" si="0"/>
        <v>14.2</v>
      </c>
    </row>
    <row r="13" spans="1:10" ht="12.75">
      <c r="A13" s="76"/>
      <c r="B13" s="64" t="s">
        <v>27</v>
      </c>
      <c r="C13" s="68">
        <v>54.8</v>
      </c>
      <c r="D13" s="68">
        <v>197.8</v>
      </c>
      <c r="E13" s="68">
        <v>143</v>
      </c>
      <c r="F13" s="68">
        <v>197.8</v>
      </c>
      <c r="G13" s="68"/>
      <c r="H13" s="68"/>
      <c r="I13" s="68"/>
      <c r="J13" s="77"/>
    </row>
    <row r="14" spans="1:10" ht="12.75">
      <c r="A14" s="76"/>
      <c r="B14" s="64" t="s">
        <v>28</v>
      </c>
      <c r="C14" s="68">
        <v>29.9</v>
      </c>
      <c r="D14" s="68">
        <v>16.9</v>
      </c>
      <c r="E14" s="68">
        <v>-13</v>
      </c>
      <c r="F14" s="68">
        <v>16.9</v>
      </c>
      <c r="G14" s="68"/>
      <c r="H14" s="68"/>
      <c r="I14" s="68"/>
      <c r="J14" s="77"/>
    </row>
    <row r="15" spans="1:10" ht="12.75">
      <c r="A15" s="76"/>
      <c r="B15" s="64" t="s">
        <v>29</v>
      </c>
      <c r="C15" s="68"/>
      <c r="D15" s="68"/>
      <c r="E15" s="68"/>
      <c r="F15" s="68"/>
      <c r="G15" s="68"/>
      <c r="H15" s="68"/>
      <c r="I15" s="68"/>
      <c r="J15" s="77"/>
    </row>
    <row r="16" spans="1:10" ht="12.75">
      <c r="A16" s="78"/>
      <c r="B16" s="64" t="s">
        <v>30</v>
      </c>
      <c r="C16" s="68">
        <v>115.7</v>
      </c>
      <c r="D16" s="68">
        <v>115.7</v>
      </c>
      <c r="E16" s="68"/>
      <c r="F16" s="68">
        <v>95.9</v>
      </c>
      <c r="G16" s="68"/>
      <c r="H16" s="68"/>
      <c r="I16" s="68">
        <v>5.6</v>
      </c>
      <c r="J16" s="77">
        <v>14.2</v>
      </c>
    </row>
    <row r="17" spans="1:10" ht="12.75">
      <c r="A17" s="79">
        <v>2</v>
      </c>
      <c r="B17" s="66" t="s">
        <v>31</v>
      </c>
      <c r="C17" s="67">
        <v>1.5</v>
      </c>
      <c r="D17" s="67">
        <v>1.5</v>
      </c>
      <c r="E17" s="67"/>
      <c r="F17" s="67">
        <v>1.5</v>
      </c>
      <c r="G17" s="67"/>
      <c r="H17" s="67"/>
      <c r="I17" s="67"/>
      <c r="J17" s="75"/>
    </row>
    <row r="18" spans="1:10" ht="12.75">
      <c r="A18" s="74">
        <v>3</v>
      </c>
      <c r="B18" s="66" t="s">
        <v>32</v>
      </c>
      <c r="C18" s="67">
        <v>2</v>
      </c>
      <c r="D18" s="67">
        <v>2</v>
      </c>
      <c r="E18" s="67"/>
      <c r="F18" s="67">
        <v>2</v>
      </c>
      <c r="G18" s="67"/>
      <c r="H18" s="67"/>
      <c r="I18" s="67"/>
      <c r="J18" s="75"/>
    </row>
    <row r="19" spans="1:10" ht="22.5">
      <c r="A19" s="80">
        <v>4</v>
      </c>
      <c r="B19" s="66" t="s">
        <v>70</v>
      </c>
      <c r="C19" s="67">
        <f>SUM(C20:C25)</f>
        <v>79</v>
      </c>
      <c r="D19" s="67">
        <v>63</v>
      </c>
      <c r="E19" s="67">
        <v>-15</v>
      </c>
      <c r="F19" s="67">
        <v>57</v>
      </c>
      <c r="G19" s="67"/>
      <c r="H19" s="67"/>
      <c r="I19" s="67"/>
      <c r="J19" s="75">
        <v>6</v>
      </c>
    </row>
    <row r="20" spans="1:10" ht="12.75">
      <c r="A20" s="76"/>
      <c r="B20" s="64" t="s">
        <v>33</v>
      </c>
      <c r="C20" s="68">
        <v>24</v>
      </c>
      <c r="D20" s="68">
        <v>15</v>
      </c>
      <c r="E20" s="68">
        <v>-9</v>
      </c>
      <c r="F20" s="68">
        <v>15</v>
      </c>
      <c r="G20" s="68"/>
      <c r="H20" s="68"/>
      <c r="I20" s="68"/>
      <c r="J20" s="77"/>
    </row>
    <row r="21" spans="1:10" ht="12.75">
      <c r="A21" s="76"/>
      <c r="B21" s="64" t="s">
        <v>34</v>
      </c>
      <c r="C21" s="68">
        <v>8</v>
      </c>
      <c r="D21" s="68">
        <v>8</v>
      </c>
      <c r="E21" s="68"/>
      <c r="F21" s="68">
        <v>8</v>
      </c>
      <c r="G21" s="68"/>
      <c r="H21" s="68"/>
      <c r="I21" s="68"/>
      <c r="J21" s="77"/>
    </row>
    <row r="22" spans="1:10" ht="12.75">
      <c r="A22" s="76"/>
      <c r="B22" s="64" t="s">
        <v>35</v>
      </c>
      <c r="C22" s="68">
        <v>16</v>
      </c>
      <c r="D22" s="68">
        <v>16</v>
      </c>
      <c r="E22" s="68"/>
      <c r="F22" s="68">
        <v>16</v>
      </c>
      <c r="G22" s="68"/>
      <c r="H22" s="68"/>
      <c r="I22" s="68"/>
      <c r="J22" s="77"/>
    </row>
    <row r="23" spans="1:10" ht="22.5">
      <c r="A23" s="76"/>
      <c r="B23" s="64" t="s">
        <v>36</v>
      </c>
      <c r="C23" s="68">
        <v>4</v>
      </c>
      <c r="D23" s="68">
        <v>4</v>
      </c>
      <c r="E23" s="68"/>
      <c r="F23" s="68">
        <v>4</v>
      </c>
      <c r="G23" s="68"/>
      <c r="H23" s="68"/>
      <c r="I23" s="68"/>
      <c r="J23" s="77"/>
    </row>
    <row r="24" spans="1:10" ht="22.5">
      <c r="A24" s="76"/>
      <c r="B24" s="64" t="s">
        <v>37</v>
      </c>
      <c r="C24" s="68">
        <v>1</v>
      </c>
      <c r="D24" s="68">
        <v>1</v>
      </c>
      <c r="E24" s="68"/>
      <c r="F24" s="68">
        <v>1</v>
      </c>
      <c r="G24" s="68"/>
      <c r="H24" s="68"/>
      <c r="I24" s="68"/>
      <c r="J24" s="77"/>
    </row>
    <row r="25" spans="1:10" ht="12.75">
      <c r="A25" s="76"/>
      <c r="B25" s="64" t="s">
        <v>38</v>
      </c>
      <c r="C25" s="68">
        <v>26</v>
      </c>
      <c r="D25" s="68">
        <v>20</v>
      </c>
      <c r="E25" s="68">
        <v>-6</v>
      </c>
      <c r="F25" s="68">
        <v>14</v>
      </c>
      <c r="G25" s="68"/>
      <c r="H25" s="68"/>
      <c r="I25" s="68"/>
      <c r="J25" s="77">
        <v>6</v>
      </c>
    </row>
    <row r="26" spans="1:10" s="18" customFormat="1" ht="33.75">
      <c r="A26" s="80">
        <v>5</v>
      </c>
      <c r="B26" s="66" t="s">
        <v>39</v>
      </c>
      <c r="C26" s="67"/>
      <c r="D26" s="67"/>
      <c r="E26" s="67"/>
      <c r="F26" s="67"/>
      <c r="G26" s="67"/>
      <c r="H26" s="67"/>
      <c r="I26" s="67"/>
      <c r="J26" s="75"/>
    </row>
    <row r="27" spans="1:10" ht="12.75">
      <c r="A27" s="76"/>
      <c r="B27" s="64" t="s">
        <v>40</v>
      </c>
      <c r="C27" s="69">
        <v>6</v>
      </c>
      <c r="D27" s="69">
        <v>6</v>
      </c>
      <c r="E27" s="69"/>
      <c r="F27" s="69"/>
      <c r="G27" s="69"/>
      <c r="H27" s="69"/>
      <c r="I27" s="69"/>
      <c r="J27" s="81">
        <v>6</v>
      </c>
    </row>
    <row r="28" spans="1:10" ht="12.75">
      <c r="A28" s="76"/>
      <c r="B28" s="64" t="s">
        <v>41</v>
      </c>
      <c r="C28" s="69">
        <v>25</v>
      </c>
      <c r="D28" s="69">
        <v>28</v>
      </c>
      <c r="E28" s="69">
        <v>3</v>
      </c>
      <c r="F28" s="69"/>
      <c r="G28" s="69"/>
      <c r="H28" s="69"/>
      <c r="I28" s="69"/>
      <c r="J28" s="81">
        <v>28</v>
      </c>
    </row>
    <row r="29" spans="1:10" ht="12.75">
      <c r="A29" s="76"/>
      <c r="B29" s="64" t="s">
        <v>72</v>
      </c>
      <c r="C29" s="69">
        <v>138</v>
      </c>
      <c r="D29" s="69">
        <v>155</v>
      </c>
      <c r="E29" s="69">
        <v>17</v>
      </c>
      <c r="F29" s="69"/>
      <c r="G29" s="69"/>
      <c r="H29" s="69"/>
      <c r="I29" s="69"/>
      <c r="J29" s="81">
        <v>155</v>
      </c>
    </row>
    <row r="30" spans="1:10" ht="22.5">
      <c r="A30" s="76"/>
      <c r="B30" s="64" t="s">
        <v>71</v>
      </c>
      <c r="C30" s="69">
        <v>1</v>
      </c>
      <c r="D30" s="69">
        <v>1</v>
      </c>
      <c r="E30" s="69"/>
      <c r="F30" s="69"/>
      <c r="G30" s="69"/>
      <c r="H30" s="69"/>
      <c r="I30" s="69"/>
      <c r="J30" s="81">
        <v>1</v>
      </c>
    </row>
    <row r="31" spans="1:10" ht="12.75">
      <c r="A31" s="76"/>
      <c r="B31" s="64" t="s">
        <v>42</v>
      </c>
      <c r="C31" s="69"/>
      <c r="D31" s="69"/>
      <c r="E31" s="69"/>
      <c r="F31" s="69"/>
      <c r="G31" s="69"/>
      <c r="H31" s="69"/>
      <c r="I31" s="69"/>
      <c r="J31" s="81"/>
    </row>
    <row r="32" spans="1:10" ht="22.5">
      <c r="A32" s="76"/>
      <c r="B32" s="64" t="s">
        <v>74</v>
      </c>
      <c r="C32" s="69">
        <v>324</v>
      </c>
      <c r="D32" s="69">
        <v>326</v>
      </c>
      <c r="E32" s="69">
        <v>2</v>
      </c>
      <c r="F32" s="69">
        <v>326</v>
      </c>
      <c r="G32" s="69"/>
      <c r="H32" s="69"/>
      <c r="I32" s="69"/>
      <c r="J32" s="81"/>
    </row>
    <row r="33" spans="1:10" ht="22.5">
      <c r="A33" s="76"/>
      <c r="B33" s="64" t="s">
        <v>73</v>
      </c>
      <c r="C33" s="69">
        <v>647</v>
      </c>
      <c r="D33" s="69">
        <v>649</v>
      </c>
      <c r="E33" s="69"/>
      <c r="F33" s="69">
        <v>649</v>
      </c>
      <c r="G33" s="69"/>
      <c r="H33" s="69"/>
      <c r="I33" s="69"/>
      <c r="J33" s="81"/>
    </row>
    <row r="34" spans="1:10" ht="12.75">
      <c r="A34" s="76"/>
      <c r="B34" s="64" t="s">
        <v>43</v>
      </c>
      <c r="C34" s="69">
        <v>18</v>
      </c>
      <c r="D34" s="69">
        <v>18</v>
      </c>
      <c r="E34" s="69"/>
      <c r="F34" s="69">
        <v>18</v>
      </c>
      <c r="G34" s="69"/>
      <c r="H34" s="69"/>
      <c r="I34" s="69"/>
      <c r="J34" s="81"/>
    </row>
    <row r="35" spans="1:10" ht="12.75">
      <c r="A35" s="78"/>
      <c r="B35" s="64" t="s">
        <v>38</v>
      </c>
      <c r="C35" s="69">
        <v>6</v>
      </c>
      <c r="D35" s="69">
        <v>6</v>
      </c>
      <c r="E35" s="69"/>
      <c r="F35" s="69"/>
      <c r="G35" s="69"/>
      <c r="H35" s="69"/>
      <c r="I35" s="69"/>
      <c r="J35" s="81">
        <v>6</v>
      </c>
    </row>
    <row r="36" spans="1:10" s="18" customFormat="1" ht="22.5">
      <c r="A36" s="79">
        <v>6</v>
      </c>
      <c r="B36" s="66" t="s">
        <v>44</v>
      </c>
      <c r="C36" s="67">
        <v>25</v>
      </c>
      <c r="D36" s="67">
        <v>25</v>
      </c>
      <c r="E36" s="67"/>
      <c r="F36" s="67">
        <v>18</v>
      </c>
      <c r="G36" s="67">
        <v>7</v>
      </c>
      <c r="H36" s="67"/>
      <c r="I36" s="67"/>
      <c r="J36" s="75"/>
    </row>
    <row r="37" spans="1:10" s="18" customFormat="1" ht="45">
      <c r="A37" s="80">
        <v>7</v>
      </c>
      <c r="B37" s="66" t="s">
        <v>76</v>
      </c>
      <c r="C37" s="67">
        <v>1230</v>
      </c>
      <c r="D37" s="67">
        <v>2192</v>
      </c>
      <c r="E37" s="67"/>
      <c r="F37" s="67"/>
      <c r="G37" s="67"/>
      <c r="H37" s="67"/>
      <c r="I37" s="67"/>
      <c r="J37" s="75"/>
    </row>
    <row r="38" spans="1:10" s="18" customFormat="1" ht="33.75">
      <c r="A38" s="80">
        <v>8</v>
      </c>
      <c r="B38" s="66" t="s">
        <v>75</v>
      </c>
      <c r="C38" s="70"/>
      <c r="D38" s="70"/>
      <c r="E38" s="70"/>
      <c r="F38" s="70"/>
      <c r="G38" s="70"/>
      <c r="H38" s="70"/>
      <c r="I38" s="70"/>
      <c r="J38" s="82"/>
    </row>
    <row r="39" spans="1:10" s="18" customFormat="1" ht="33.75">
      <c r="A39" s="86">
        <v>9</v>
      </c>
      <c r="B39" s="66" t="s">
        <v>77</v>
      </c>
      <c r="C39" s="70"/>
      <c r="D39" s="70"/>
      <c r="E39" s="70"/>
      <c r="F39" s="70"/>
      <c r="G39" s="70"/>
      <c r="H39" s="70"/>
      <c r="I39" s="70"/>
      <c r="J39" s="82"/>
    </row>
    <row r="40" spans="1:10" s="18" customFormat="1" ht="45">
      <c r="A40" s="86">
        <v>10</v>
      </c>
      <c r="B40" s="66" t="s">
        <v>78</v>
      </c>
      <c r="C40" s="70"/>
      <c r="D40" s="70"/>
      <c r="E40" s="70"/>
      <c r="F40" s="70"/>
      <c r="G40" s="70"/>
      <c r="H40" s="70"/>
      <c r="I40" s="70"/>
      <c r="J40" s="82"/>
    </row>
    <row r="41" spans="1:10" s="18" customFormat="1" ht="33.75">
      <c r="A41" s="86">
        <v>11</v>
      </c>
      <c r="B41" s="66" t="s">
        <v>45</v>
      </c>
      <c r="C41" s="70"/>
      <c r="D41" s="70"/>
      <c r="E41" s="70"/>
      <c r="F41" s="70"/>
      <c r="G41" s="70"/>
      <c r="H41" s="70"/>
      <c r="I41" s="70"/>
      <c r="J41" s="82"/>
    </row>
    <row r="42" spans="1:10" s="18" customFormat="1" ht="33.75">
      <c r="A42" s="86">
        <v>12</v>
      </c>
      <c r="B42" s="66" t="s">
        <v>79</v>
      </c>
      <c r="C42" s="70"/>
      <c r="D42" s="70"/>
      <c r="E42" s="70"/>
      <c r="F42" s="70"/>
      <c r="G42" s="70"/>
      <c r="H42" s="70"/>
      <c r="I42" s="70"/>
      <c r="J42" s="82"/>
    </row>
    <row r="43" spans="1:10" s="18" customFormat="1" ht="68.25" thickBot="1">
      <c r="A43" s="87">
        <v>13</v>
      </c>
      <c r="B43" s="83" t="s">
        <v>80</v>
      </c>
      <c r="C43" s="84"/>
      <c r="D43" s="84"/>
      <c r="E43" s="84"/>
      <c r="F43" s="84"/>
      <c r="G43" s="84"/>
      <c r="H43" s="84"/>
      <c r="I43" s="84"/>
      <c r="J43" s="85"/>
    </row>
    <row r="44" spans="1:10" ht="12.75">
      <c r="A44" s="57"/>
      <c r="B44" s="57"/>
      <c r="C44" s="65"/>
      <c r="D44" s="65"/>
      <c r="E44" s="65"/>
      <c r="F44" s="65"/>
      <c r="G44" s="65"/>
      <c r="H44" s="65"/>
      <c r="I44" s="65"/>
      <c r="J44" s="65"/>
    </row>
    <row r="45" spans="1:10" ht="12.75">
      <c r="A45" s="57"/>
      <c r="B45" s="57"/>
      <c r="C45" s="65"/>
      <c r="D45" s="65"/>
      <c r="E45" s="65"/>
      <c r="F45" s="65"/>
      <c r="G45" s="65"/>
      <c r="H45" s="65"/>
      <c r="I45" s="65"/>
      <c r="J45" s="65"/>
    </row>
    <row r="46" spans="1:10" ht="12.7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2.7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2.7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2.7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2.7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2.75">
      <c r="A51" s="57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2.75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2.75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2.75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.7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.75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.75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.75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.75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.7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.7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.75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.75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.7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.75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.75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.75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.75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.75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.75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.75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.75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.75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.75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.75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.75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.75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.75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.75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.75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.75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.75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.75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2.7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2.7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2.7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</sheetData>
  <mergeCells count="5">
    <mergeCell ref="E9:E10"/>
    <mergeCell ref="A9:A10"/>
    <mergeCell ref="B9:B10"/>
    <mergeCell ref="F9:J9"/>
    <mergeCell ref="C9:D9"/>
  </mergeCells>
  <printOptions/>
  <pageMargins left="0.3937007874015748" right="0.3937007874015748" top="0.984251968503937" bottom="0.5118110236220472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Wrocław, ul. Popowicka 10/27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Chotnicka</dc:creator>
  <cp:keywords/>
  <dc:description/>
  <cp:lastModifiedBy>admin</cp:lastModifiedBy>
  <cp:lastPrinted>2006-06-20T07:15:18Z</cp:lastPrinted>
  <dcterms:created xsi:type="dcterms:W3CDTF">2003-10-18T17:18:40Z</dcterms:created>
  <dcterms:modified xsi:type="dcterms:W3CDTF">2006-06-29T10:30:36Z</dcterms:modified>
  <cp:category/>
  <cp:version/>
  <cp:contentType/>
  <cp:contentStatus/>
</cp:coreProperties>
</file>