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mity wydatków wieloletnich UE" sheetId="1" r:id="rId1"/>
  </sheets>
  <definedNames>
    <definedName name="Excel_BuiltIn_Print_Area_1">#REF!</definedName>
    <definedName name="_xlnm.Print_Area" localSheetId="0">'limity wydatków wieloletnich UE'!$A$1:$T$81</definedName>
  </definedNames>
  <calcPr fullCalcOnLoad="1"/>
</workbook>
</file>

<file path=xl/sharedStrings.xml><?xml version="1.0" encoding="utf-8"?>
<sst xmlns="http://schemas.openxmlformats.org/spreadsheetml/2006/main" count="283" uniqueCount="81">
  <si>
    <t>Lp.</t>
  </si>
  <si>
    <t>Dział</t>
  </si>
  <si>
    <t>A.</t>
  </si>
  <si>
    <t>B.</t>
  </si>
  <si>
    <t>C.</t>
  </si>
  <si>
    <t xml:space="preserve">rok rozpoczęcia </t>
  </si>
  <si>
    <t>rok zakończenia</t>
  </si>
  <si>
    <t>Okres realizacji projektu</t>
  </si>
  <si>
    <t>Nazwa zadania/ projektu</t>
  </si>
  <si>
    <t xml:space="preserve">A. środki własne jst    </t>
  </si>
  <si>
    <t>C. Środki i dotacje otrzymane od innych jst oraz innych jednostek zaliczanych do sektora finansów publicznych</t>
  </si>
  <si>
    <t>D. środki wymienione w art. 5 ust. 1 pkt 2 i 3 u.f.p.</t>
  </si>
  <si>
    <t xml:space="preserve">żródła finansowania </t>
  </si>
  <si>
    <t>B. Środki i dotacje z budżetu państwa (np. od wojewody, MEN, itp)</t>
  </si>
  <si>
    <t xml:space="preserve">ROK 2010 </t>
  </si>
  <si>
    <t xml:space="preserve">ROK 2011 </t>
  </si>
  <si>
    <t>D.</t>
  </si>
  <si>
    <t>E.</t>
  </si>
  <si>
    <t>WÓJT GMINY KOBIERZYCE
AL. PAŁACOWA 1
55-040 KOBIERZYCE
WOJ. DOLNOŚLĄSKIE</t>
  </si>
  <si>
    <t xml:space="preserve">1. </t>
  </si>
  <si>
    <t>Budowa świetlicy wiejskiej  w miejscowości Małuszów</t>
  </si>
  <si>
    <t>Urząd Gminy Kobierzyce</t>
  </si>
  <si>
    <t xml:space="preserve">Gminne Centrum Kultury i Sportu w Kobierzycach </t>
  </si>
  <si>
    <t>2.</t>
  </si>
  <si>
    <t>Zapewnienie dostępu do Internetu mieszkańcom Gminy Kobierzyce zagrożonym wykluczeniem cyfrowym.</t>
  </si>
  <si>
    <t>Przebudowa budynku Gminnego Centrum Kultury i Sportu w Kobierzycach</t>
  </si>
  <si>
    <t>80101
80110</t>
  </si>
  <si>
    <t>E. kredyty i pożyczki i inne źródła nie wymienione w pkt A-D</t>
  </si>
  <si>
    <t>Jednostka organizacyjna realizująca program/projekt  lub koordynująca wykonanie programu/
projektu</t>
  </si>
  <si>
    <t>Rozbudowa infrastruktury teleinformatycznej na obszarze powiatu wrocławskiego i 7 gmin oraz wprowadzenie i zwiększenie dostępności elektronicznych usług dla mieszkańców i podmiotów gospodarczych regionu powiatu i gmin: Czernica, Jordanów Śląski, Kąty Wrocławskie, Kobierzyce, Sobótka, Żorawina, Mietków.</t>
  </si>
  <si>
    <t xml:space="preserve">80101
</t>
  </si>
  <si>
    <t>010</t>
  </si>
  <si>
    <t>01095</t>
  </si>
  <si>
    <t>§</t>
  </si>
  <si>
    <t xml:space="preserve"> </t>
  </si>
  <si>
    <t xml:space="preserve">projekt w przygotwaniu </t>
  </si>
  <si>
    <t xml:space="preserve">złożony wniosek </t>
  </si>
  <si>
    <t>_</t>
  </si>
  <si>
    <t>Urząd Gminy kobierzyce</t>
  </si>
  <si>
    <t>projekt uzyskał pozytywną opinię o dofinansowaniu (etap przed podpisaniem umowy)</t>
  </si>
  <si>
    <t>projekt uzyskał pozytywną opinię o dofinansowaniu (znajduje się na liście rezerwowej)</t>
  </si>
  <si>
    <t>Rozbudowa oczyszczalni ścieków w Pustkowie Żurawskim, gmina Kobierzyce</t>
  </si>
  <si>
    <t>projekt uzyskał pozytywną  decyzję o dofinansowaniu (etap przed podpisaniem umowy)</t>
  </si>
  <si>
    <t xml:space="preserve">ROK 2012 </t>
  </si>
  <si>
    <t>Limity na wydatki  wieloletnie w latach 2010-2012</t>
  </si>
  <si>
    <t>Zakup sprzętu ratowniczo-pożarniczego dla jednostek OSP Gminy Kobierzyce dla poprawy bezpieczeństwa</t>
  </si>
  <si>
    <t>3.</t>
  </si>
  <si>
    <t xml:space="preserve">Przebudowa drogi – budowa chodników i zatoki autobusowej wraz z ich odwodnieniem w m. Kuklice, gmina Kobierzyce </t>
  </si>
  <si>
    <t>600</t>
  </si>
  <si>
    <t>60016</t>
  </si>
  <si>
    <t>Budowa świetlicy w Chrzanowie</t>
  </si>
  <si>
    <t xml:space="preserve">Razem 2010 r. </t>
  </si>
  <si>
    <t>w tym:</t>
  </si>
  <si>
    <t>środki własne</t>
  </si>
  <si>
    <t xml:space="preserve">środki zewnętrzne </t>
  </si>
  <si>
    <t>Pracownia przyrodnicza w  każdej gminie</t>
  </si>
  <si>
    <t xml:space="preserve">e-szkoła  </t>
  </si>
  <si>
    <t xml:space="preserve">Odnowa wsi Magnice, Szczepankowice, Pustków Żurawski w ramach Programu Odnowy Wsi Dolnośląskiej </t>
  </si>
  <si>
    <t xml:space="preserve">LIMITY WYDATKÓW  WIELOLETNICH  NA  PROGRAMY I PROJEKTY REALIZOWANE ZE ŚRODKÓW ZEWNĘTRZNYCH,
 z  UNII EUROPEJSKIEJ W LATACH 2010-2012  NA ETAPIE SKŁADANIA WNIOSKÓW
</t>
  </si>
  <si>
    <t>68 000</t>
  </si>
  <si>
    <t xml:space="preserve">Szkoła Podstawowa w Kobierzycach </t>
  </si>
  <si>
    <t xml:space="preserve">Gminny Zespół Szkół w Bielanach Wrocławskich 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</si>
  <si>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</si>
  <si>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</si>
  <si>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</si>
  <si>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</si>
  <si>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</si>
  <si>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</si>
  <si>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</si>
  <si>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</si>
  <si>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 zwiększenie planu finansowego, projekt systemowy.</t>
  </si>
  <si>
    <t>Rozd</t>
  </si>
  <si>
    <t>Łączne koszty  finansowe projektu*</t>
  </si>
  <si>
    <t>Etap realizacji **</t>
  </si>
  <si>
    <t>** etap realizacji np. projekt w przygotowaniu, projekt uzyskał pozytywną opinię/decyzję o dofinansowaniu (etap przed podpisaniem umowy, projekt znajduje się na liście rezerowej), złożony wniosek</t>
  </si>
  <si>
    <t>Sieć Publicznych Punktów Dostępu do Internetu na terenie Związku Międzygminnego Ślęza-Oława</t>
  </si>
  <si>
    <t>12.</t>
  </si>
  <si>
    <t>Łączne koszty finansowe projektu - z wniosku o dofinansowanie</t>
  </si>
  <si>
    <t xml:space="preserve">* koszty finansowe projektu wykazywane we wnioskach o dofinansowanie - nie obejmują w całości łącznych kosztów finansowych zadania </t>
  </si>
  <si>
    <t>3 584 204</t>
  </si>
  <si>
    <t>Załącznik nr 7 do Uchwały Rady Gminy Kobierzyce nr XLI/508/09 z dnia 30.12.09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</si>
</sst>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sz val="14"/>
      <name val="Arial"/>
      <family val="2"/>
    </font>
    <font>
      <sz val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19" xfId="0" applyNumberFormat="1" applyFont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3" fontId="10" fillId="0" borderId="21" xfId="0" applyNumberFormat="1" applyFont="1" applyBorder="1" applyAlignment="1">
      <alignment vertical="center" wrapText="1"/>
    </xf>
    <xf numFmtId="3" fontId="10" fillId="0" borderId="22" xfId="0" applyNumberFormat="1" applyFont="1" applyBorder="1" applyAlignment="1">
      <alignment vertical="center" wrapText="1"/>
    </xf>
    <xf numFmtId="3" fontId="10" fillId="0" borderId="23" xfId="0" applyNumberFormat="1" applyFont="1" applyBorder="1" applyAlignment="1">
      <alignment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8" fillId="33" borderId="15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10" fillId="0" borderId="55" xfId="0" applyNumberFormat="1" applyFont="1" applyBorder="1" applyAlignment="1">
      <alignment horizontal="center" vertical="center" wrapText="1"/>
    </xf>
    <xf numFmtId="3" fontId="10" fillId="0" borderId="56" xfId="0" applyNumberFormat="1" applyFont="1" applyBorder="1" applyAlignment="1">
      <alignment horizontal="center" vertical="center" wrapText="1"/>
    </xf>
    <xf numFmtId="3" fontId="10" fillId="0" borderId="57" xfId="0" applyNumberFormat="1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3" borderId="70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8" fillId="33" borderId="74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3" fontId="10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view="pageBreakPreview" zoomScale="75" zoomScaleSheetLayoutView="75" zoomScalePageLayoutView="0" workbookViewId="0" topLeftCell="G1">
      <selection activeCell="S2" sqref="S2:T2"/>
    </sheetView>
  </sheetViews>
  <sheetFormatPr defaultColWidth="9.00390625" defaultRowHeight="12.75"/>
  <cols>
    <col min="1" max="1" width="5.875" style="0" customWidth="1"/>
    <col min="3" max="4" width="9.00390625" style="0" customWidth="1"/>
    <col min="5" max="5" width="15.25390625" style="0" customWidth="1"/>
    <col min="6" max="6" width="30.375" style="0" customWidth="1"/>
    <col min="7" max="7" width="20.125" style="0" customWidth="1"/>
    <col min="8" max="8" width="11.125" style="0" customWidth="1"/>
    <col min="9" max="9" width="11.75390625" style="0" customWidth="1"/>
    <col min="10" max="10" width="15.75390625" style="0" customWidth="1"/>
    <col min="11" max="11" width="14.125" style="0" customWidth="1"/>
    <col min="12" max="12" width="5.25390625" style="0" customWidth="1"/>
    <col min="13" max="13" width="14.75390625" style="0" customWidth="1"/>
    <col min="14" max="14" width="15.125" style="0" customWidth="1"/>
    <col min="15" max="15" width="6.875" style="0" customWidth="1"/>
    <col min="16" max="16" width="14.875" style="0" customWidth="1"/>
    <col min="17" max="17" width="13.625" style="0" customWidth="1"/>
    <col min="18" max="18" width="7.875" style="0" customWidth="1"/>
    <col min="19" max="19" width="13.75390625" style="0" customWidth="1"/>
    <col min="20" max="20" width="24.0039062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2"/>
    </row>
    <row r="2" spans="1:20" ht="74.25" customHeight="1">
      <c r="A2" s="140" t="s">
        <v>18</v>
      </c>
      <c r="B2" s="141"/>
      <c r="C2" s="141"/>
      <c r="D2" s="141"/>
      <c r="E2" s="141"/>
      <c r="F2" s="141"/>
      <c r="G2" s="8"/>
      <c r="H2" s="1"/>
      <c r="I2" s="1"/>
      <c r="J2" s="1"/>
      <c r="K2" s="1"/>
      <c r="L2" s="1"/>
      <c r="M2" s="1"/>
      <c r="N2" s="3"/>
      <c r="O2" s="3"/>
      <c r="P2" s="6"/>
      <c r="Q2" s="3"/>
      <c r="R2" s="3"/>
      <c r="S2" s="123" t="s">
        <v>80</v>
      </c>
      <c r="T2" s="126"/>
    </row>
    <row r="3" spans="1:20" ht="24" customHeight="1">
      <c r="A3" s="1"/>
      <c r="B3" s="1"/>
      <c r="C3" s="1"/>
      <c r="D3" s="1"/>
      <c r="E3" s="1"/>
      <c r="F3" s="1"/>
      <c r="G3" s="1"/>
      <c r="H3" s="1"/>
      <c r="I3" s="1"/>
      <c r="J3" s="123"/>
      <c r="K3" s="123"/>
      <c r="L3" s="123"/>
      <c r="M3" s="1"/>
      <c r="N3" s="5"/>
      <c r="O3" s="5"/>
      <c r="P3" s="5"/>
      <c r="Q3" s="5"/>
      <c r="R3" s="5"/>
      <c r="S3" s="5"/>
      <c r="T3" s="5"/>
    </row>
    <row r="4" spans="1:20" ht="73.5" customHeight="1" thickBot="1">
      <c r="A4" s="132" t="s">
        <v>58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</row>
    <row r="5" spans="1:20" ht="34.5" customHeight="1" thickBot="1">
      <c r="A5" s="124" t="s">
        <v>0</v>
      </c>
      <c r="B5" s="134" t="s">
        <v>1</v>
      </c>
      <c r="C5" s="137" t="s">
        <v>71</v>
      </c>
      <c r="D5" s="83" t="s">
        <v>33</v>
      </c>
      <c r="E5" s="83" t="s">
        <v>72</v>
      </c>
      <c r="F5" s="124" t="s">
        <v>8</v>
      </c>
      <c r="G5" s="83" t="s">
        <v>73</v>
      </c>
      <c r="H5" s="128" t="s">
        <v>7</v>
      </c>
      <c r="I5" s="129"/>
      <c r="J5" s="124" t="s">
        <v>77</v>
      </c>
      <c r="K5" s="119" t="s">
        <v>44</v>
      </c>
      <c r="L5" s="127"/>
      <c r="M5" s="127"/>
      <c r="N5" s="127"/>
      <c r="O5" s="127"/>
      <c r="P5" s="127"/>
      <c r="Q5" s="127"/>
      <c r="R5" s="127"/>
      <c r="S5" s="120"/>
      <c r="T5" s="108" t="s">
        <v>28</v>
      </c>
    </row>
    <row r="6" spans="1:20" ht="24" customHeight="1" thickBot="1">
      <c r="A6" s="133"/>
      <c r="B6" s="135"/>
      <c r="C6" s="138"/>
      <c r="D6" s="84"/>
      <c r="E6" s="84"/>
      <c r="F6" s="133"/>
      <c r="G6" s="84"/>
      <c r="H6" s="130"/>
      <c r="I6" s="131"/>
      <c r="J6" s="84"/>
      <c r="K6" s="114" t="s">
        <v>14</v>
      </c>
      <c r="L6" s="115"/>
      <c r="M6" s="115"/>
      <c r="N6" s="116" t="s">
        <v>15</v>
      </c>
      <c r="O6" s="117"/>
      <c r="P6" s="118"/>
      <c r="Q6" s="116" t="s">
        <v>43</v>
      </c>
      <c r="R6" s="117"/>
      <c r="S6" s="118"/>
      <c r="T6" s="109"/>
    </row>
    <row r="7" spans="1:20" ht="87" customHeight="1" thickBot="1">
      <c r="A7" s="125"/>
      <c r="B7" s="136"/>
      <c r="C7" s="139"/>
      <c r="D7" s="85"/>
      <c r="E7" s="85"/>
      <c r="F7" s="125"/>
      <c r="G7" s="85"/>
      <c r="H7" s="15" t="s">
        <v>5</v>
      </c>
      <c r="I7" s="16" t="s">
        <v>6</v>
      </c>
      <c r="J7" s="125"/>
      <c r="K7" s="14"/>
      <c r="L7" s="121" t="s">
        <v>12</v>
      </c>
      <c r="M7" s="122"/>
      <c r="N7" s="14"/>
      <c r="O7" s="119" t="s">
        <v>12</v>
      </c>
      <c r="P7" s="120"/>
      <c r="Q7" s="14"/>
      <c r="R7" s="119" t="s">
        <v>12</v>
      </c>
      <c r="S7" s="120"/>
      <c r="T7" s="110"/>
    </row>
    <row r="8" spans="1:20" ht="19.5" customHeight="1" thickBot="1">
      <c r="A8" s="17">
        <v>1</v>
      </c>
      <c r="B8" s="17">
        <v>2</v>
      </c>
      <c r="C8" s="18">
        <v>3</v>
      </c>
      <c r="D8" s="17">
        <v>4</v>
      </c>
      <c r="E8" s="19">
        <v>5</v>
      </c>
      <c r="F8" s="19">
        <v>6</v>
      </c>
      <c r="G8" s="20">
        <v>7</v>
      </c>
      <c r="H8" s="20">
        <v>8</v>
      </c>
      <c r="I8" s="19">
        <v>9</v>
      </c>
      <c r="J8" s="19">
        <v>10</v>
      </c>
      <c r="K8" s="111">
        <v>11</v>
      </c>
      <c r="L8" s="112"/>
      <c r="M8" s="113"/>
      <c r="N8" s="111">
        <v>12</v>
      </c>
      <c r="O8" s="112"/>
      <c r="P8" s="113"/>
      <c r="Q8" s="111">
        <v>13</v>
      </c>
      <c r="R8" s="112"/>
      <c r="S8" s="113"/>
      <c r="T8" s="21">
        <v>14</v>
      </c>
    </row>
    <row r="9" spans="1:20" ht="31.5" customHeight="1" thickBot="1">
      <c r="A9" s="76" t="s">
        <v>19</v>
      </c>
      <c r="B9" s="86" t="s">
        <v>31</v>
      </c>
      <c r="C9" s="86" t="s">
        <v>32</v>
      </c>
      <c r="D9" s="60" t="s">
        <v>37</v>
      </c>
      <c r="E9" s="63" t="s">
        <v>59</v>
      </c>
      <c r="F9" s="92" t="s">
        <v>57</v>
      </c>
      <c r="G9" s="95" t="s">
        <v>35</v>
      </c>
      <c r="H9" s="47">
        <v>2009</v>
      </c>
      <c r="I9" s="47">
        <v>2011</v>
      </c>
      <c r="J9" s="41">
        <v>68000</v>
      </c>
      <c r="K9" s="41">
        <f>SUM(M9:M13)</f>
        <v>68000</v>
      </c>
      <c r="L9" s="22" t="s">
        <v>2</v>
      </c>
      <c r="M9" s="22">
        <v>34000</v>
      </c>
      <c r="N9" s="41">
        <f>SUM(P9:P13)</f>
        <v>0</v>
      </c>
      <c r="O9" s="22" t="s">
        <v>2</v>
      </c>
      <c r="P9" s="22">
        <v>0</v>
      </c>
      <c r="Q9" s="41">
        <f>SUM(S9:S13)</f>
        <v>0</v>
      </c>
      <c r="R9" s="22" t="s">
        <v>2</v>
      </c>
      <c r="S9" s="22">
        <v>0</v>
      </c>
      <c r="T9" s="89" t="s">
        <v>21</v>
      </c>
    </row>
    <row r="10" spans="1:20" ht="37.5" customHeight="1" thickBot="1">
      <c r="A10" s="77"/>
      <c r="B10" s="87"/>
      <c r="C10" s="87"/>
      <c r="D10" s="61"/>
      <c r="E10" s="64"/>
      <c r="F10" s="93"/>
      <c r="G10" s="96"/>
      <c r="H10" s="48"/>
      <c r="I10" s="48"/>
      <c r="J10" s="45"/>
      <c r="K10" s="45"/>
      <c r="L10" s="23" t="s">
        <v>3</v>
      </c>
      <c r="M10" s="23">
        <v>0</v>
      </c>
      <c r="N10" s="45"/>
      <c r="O10" s="23" t="s">
        <v>3</v>
      </c>
      <c r="P10" s="30">
        <v>0</v>
      </c>
      <c r="Q10" s="45"/>
      <c r="R10" s="23" t="s">
        <v>3</v>
      </c>
      <c r="S10" s="23">
        <v>0</v>
      </c>
      <c r="T10" s="90"/>
    </row>
    <row r="11" spans="1:20" ht="33.75" customHeight="1" thickBot="1">
      <c r="A11" s="77"/>
      <c r="B11" s="87"/>
      <c r="C11" s="87"/>
      <c r="D11" s="61"/>
      <c r="E11" s="64"/>
      <c r="F11" s="93"/>
      <c r="G11" s="96"/>
      <c r="H11" s="48"/>
      <c r="I11" s="48"/>
      <c r="J11" s="45"/>
      <c r="K11" s="45"/>
      <c r="L11" s="23" t="s">
        <v>4</v>
      </c>
      <c r="M11" s="23">
        <v>34000</v>
      </c>
      <c r="N11" s="45"/>
      <c r="O11" s="23" t="s">
        <v>4</v>
      </c>
      <c r="P11" s="30">
        <v>0</v>
      </c>
      <c r="Q11" s="45"/>
      <c r="R11" s="23" t="s">
        <v>4</v>
      </c>
      <c r="S11" s="23">
        <v>0</v>
      </c>
      <c r="T11" s="90"/>
    </row>
    <row r="12" spans="1:20" ht="36" customHeight="1" thickBot="1">
      <c r="A12" s="77"/>
      <c r="B12" s="87"/>
      <c r="C12" s="87"/>
      <c r="D12" s="61"/>
      <c r="E12" s="64"/>
      <c r="F12" s="93"/>
      <c r="G12" s="96"/>
      <c r="H12" s="48"/>
      <c r="I12" s="48"/>
      <c r="J12" s="45"/>
      <c r="K12" s="45"/>
      <c r="L12" s="23" t="s">
        <v>16</v>
      </c>
      <c r="M12" s="23">
        <v>0</v>
      </c>
      <c r="N12" s="45"/>
      <c r="O12" s="23" t="s">
        <v>16</v>
      </c>
      <c r="P12" s="30">
        <v>0</v>
      </c>
      <c r="Q12" s="45"/>
      <c r="R12" s="23" t="s">
        <v>16</v>
      </c>
      <c r="S12" s="23">
        <v>0</v>
      </c>
      <c r="T12" s="90"/>
    </row>
    <row r="13" spans="1:20" ht="45.75" customHeight="1" thickBot="1">
      <c r="A13" s="78"/>
      <c r="B13" s="88"/>
      <c r="C13" s="88"/>
      <c r="D13" s="62"/>
      <c r="E13" s="65"/>
      <c r="F13" s="94"/>
      <c r="G13" s="97"/>
      <c r="H13" s="49"/>
      <c r="I13" s="49"/>
      <c r="J13" s="46"/>
      <c r="K13" s="46"/>
      <c r="L13" s="24" t="s">
        <v>17</v>
      </c>
      <c r="M13" s="24">
        <v>0</v>
      </c>
      <c r="N13" s="46"/>
      <c r="O13" s="24" t="s">
        <v>17</v>
      </c>
      <c r="P13" s="31">
        <v>0</v>
      </c>
      <c r="Q13" s="46"/>
      <c r="R13" s="24" t="s">
        <v>17</v>
      </c>
      <c r="S13" s="24">
        <v>0</v>
      </c>
      <c r="T13" s="91"/>
    </row>
    <row r="14" spans="1:20" ht="45.75" customHeight="1">
      <c r="A14" s="70" t="s">
        <v>23</v>
      </c>
      <c r="B14" s="73" t="s">
        <v>48</v>
      </c>
      <c r="C14" s="73" t="s">
        <v>49</v>
      </c>
      <c r="D14" s="60" t="s">
        <v>37</v>
      </c>
      <c r="E14" s="63" t="s">
        <v>79</v>
      </c>
      <c r="F14" s="66" t="s">
        <v>47</v>
      </c>
      <c r="G14" s="69" t="s">
        <v>39</v>
      </c>
      <c r="H14" s="47">
        <v>2009</v>
      </c>
      <c r="I14" s="47">
        <v>2010</v>
      </c>
      <c r="J14" s="41">
        <v>1751500</v>
      </c>
      <c r="K14" s="41">
        <f>SUM(M14:M18)</f>
        <v>1751500</v>
      </c>
      <c r="L14" s="22" t="s">
        <v>2</v>
      </c>
      <c r="M14" s="22">
        <v>901500</v>
      </c>
      <c r="N14" s="41">
        <f>SUM(P14:P18)</f>
        <v>0</v>
      </c>
      <c r="O14" s="22" t="s">
        <v>2</v>
      </c>
      <c r="P14" s="32">
        <v>0</v>
      </c>
      <c r="Q14" s="41">
        <f>SUM(S14:S18)</f>
        <v>0</v>
      </c>
      <c r="R14" s="22" t="s">
        <v>2</v>
      </c>
      <c r="S14" s="22">
        <v>0</v>
      </c>
      <c r="T14" s="89" t="s">
        <v>21</v>
      </c>
    </row>
    <row r="15" spans="1:20" ht="45.75" customHeight="1">
      <c r="A15" s="71"/>
      <c r="B15" s="74"/>
      <c r="C15" s="74"/>
      <c r="D15" s="61"/>
      <c r="E15" s="64"/>
      <c r="F15" s="67"/>
      <c r="G15" s="39"/>
      <c r="H15" s="48"/>
      <c r="I15" s="48"/>
      <c r="J15" s="45"/>
      <c r="K15" s="45"/>
      <c r="L15" s="23" t="s">
        <v>3</v>
      </c>
      <c r="M15" s="23">
        <v>850000</v>
      </c>
      <c r="N15" s="45"/>
      <c r="O15" s="23" t="s">
        <v>3</v>
      </c>
      <c r="P15" s="30">
        <v>0</v>
      </c>
      <c r="Q15" s="45"/>
      <c r="R15" s="23" t="s">
        <v>3</v>
      </c>
      <c r="S15" s="23">
        <v>0</v>
      </c>
      <c r="T15" s="90"/>
    </row>
    <row r="16" spans="1:20" ht="45.75" customHeight="1">
      <c r="A16" s="71"/>
      <c r="B16" s="74"/>
      <c r="C16" s="74"/>
      <c r="D16" s="61"/>
      <c r="E16" s="64"/>
      <c r="F16" s="67"/>
      <c r="G16" s="39"/>
      <c r="H16" s="48"/>
      <c r="I16" s="48"/>
      <c r="J16" s="45"/>
      <c r="K16" s="45"/>
      <c r="L16" s="23" t="s">
        <v>4</v>
      </c>
      <c r="M16" s="23">
        <v>0</v>
      </c>
      <c r="N16" s="45"/>
      <c r="O16" s="23" t="s">
        <v>4</v>
      </c>
      <c r="P16" s="30">
        <v>0</v>
      </c>
      <c r="Q16" s="45"/>
      <c r="R16" s="23" t="s">
        <v>4</v>
      </c>
      <c r="S16" s="23">
        <v>0</v>
      </c>
      <c r="T16" s="90"/>
    </row>
    <row r="17" spans="1:20" ht="45.75" customHeight="1">
      <c r="A17" s="71"/>
      <c r="B17" s="74"/>
      <c r="C17" s="74"/>
      <c r="D17" s="61"/>
      <c r="E17" s="64"/>
      <c r="F17" s="67"/>
      <c r="G17" s="39"/>
      <c r="H17" s="48"/>
      <c r="I17" s="48"/>
      <c r="J17" s="45"/>
      <c r="K17" s="45"/>
      <c r="L17" s="23" t="s">
        <v>16</v>
      </c>
      <c r="M17" s="23">
        <v>0</v>
      </c>
      <c r="N17" s="45"/>
      <c r="O17" s="23" t="s">
        <v>16</v>
      </c>
      <c r="P17" s="30">
        <v>0</v>
      </c>
      <c r="Q17" s="45"/>
      <c r="R17" s="23" t="s">
        <v>16</v>
      </c>
      <c r="S17" s="23">
        <v>0</v>
      </c>
      <c r="T17" s="90"/>
    </row>
    <row r="18" spans="1:20" ht="45.75" customHeight="1" thickBot="1">
      <c r="A18" s="72"/>
      <c r="B18" s="75"/>
      <c r="C18" s="75"/>
      <c r="D18" s="62"/>
      <c r="E18" s="65"/>
      <c r="F18" s="68"/>
      <c r="G18" s="40"/>
      <c r="H18" s="49"/>
      <c r="I18" s="49"/>
      <c r="J18" s="46"/>
      <c r="K18" s="46"/>
      <c r="L18" s="24" t="s">
        <v>17</v>
      </c>
      <c r="M18" s="24">
        <v>0</v>
      </c>
      <c r="N18" s="46"/>
      <c r="O18" s="24" t="s">
        <v>17</v>
      </c>
      <c r="P18" s="31">
        <v>0</v>
      </c>
      <c r="Q18" s="46"/>
      <c r="R18" s="24" t="s">
        <v>17</v>
      </c>
      <c r="S18" s="24">
        <v>0</v>
      </c>
      <c r="T18" s="91"/>
    </row>
    <row r="19" spans="1:20" ht="76.5" customHeight="1">
      <c r="A19" s="76" t="s">
        <v>46</v>
      </c>
      <c r="B19" s="79">
        <v>750</v>
      </c>
      <c r="C19" s="79">
        <v>75023</v>
      </c>
      <c r="D19" s="69" t="s">
        <v>37</v>
      </c>
      <c r="E19" s="41">
        <v>750120</v>
      </c>
      <c r="F19" s="79" t="s">
        <v>29</v>
      </c>
      <c r="G19" s="69" t="s">
        <v>42</v>
      </c>
      <c r="H19" s="36">
        <v>2007</v>
      </c>
      <c r="I19" s="36">
        <v>2011</v>
      </c>
      <c r="J19" s="57">
        <v>750120</v>
      </c>
      <c r="K19" s="57">
        <f>SUM(M19:M23)</f>
        <v>273840</v>
      </c>
      <c r="L19" s="22" t="s">
        <v>2</v>
      </c>
      <c r="M19" s="22">
        <v>41076</v>
      </c>
      <c r="N19" s="57">
        <f>SUM(P19:P23)</f>
        <v>0</v>
      </c>
      <c r="O19" s="22" t="s">
        <v>2</v>
      </c>
      <c r="P19" s="32">
        <v>0</v>
      </c>
      <c r="Q19" s="57">
        <f>SUM(S19:S23)</f>
        <v>0</v>
      </c>
      <c r="R19" s="22" t="s">
        <v>2</v>
      </c>
      <c r="S19" s="22">
        <v>0</v>
      </c>
      <c r="T19" s="89" t="s">
        <v>21</v>
      </c>
    </row>
    <row r="20" spans="1:20" ht="62.25" customHeight="1">
      <c r="A20" s="77"/>
      <c r="B20" s="80"/>
      <c r="C20" s="80"/>
      <c r="D20" s="39"/>
      <c r="E20" s="39"/>
      <c r="F20" s="80"/>
      <c r="G20" s="39"/>
      <c r="H20" s="37"/>
      <c r="I20" s="37"/>
      <c r="J20" s="58"/>
      <c r="K20" s="58"/>
      <c r="L20" s="23" t="s">
        <v>3</v>
      </c>
      <c r="M20" s="23">
        <v>0</v>
      </c>
      <c r="N20" s="58"/>
      <c r="O20" s="23" t="s">
        <v>3</v>
      </c>
      <c r="P20" s="30">
        <v>0</v>
      </c>
      <c r="Q20" s="58"/>
      <c r="R20" s="23" t="s">
        <v>3</v>
      </c>
      <c r="S20" s="23">
        <v>0</v>
      </c>
      <c r="T20" s="90"/>
    </row>
    <row r="21" spans="1:20" ht="57" customHeight="1">
      <c r="A21" s="77"/>
      <c r="B21" s="80"/>
      <c r="C21" s="80"/>
      <c r="D21" s="39"/>
      <c r="E21" s="39"/>
      <c r="F21" s="80"/>
      <c r="G21" s="39"/>
      <c r="H21" s="37"/>
      <c r="I21" s="37"/>
      <c r="J21" s="58"/>
      <c r="K21" s="58"/>
      <c r="L21" s="23" t="s">
        <v>4</v>
      </c>
      <c r="M21" s="23">
        <v>0</v>
      </c>
      <c r="N21" s="58"/>
      <c r="O21" s="23" t="s">
        <v>4</v>
      </c>
      <c r="P21" s="30">
        <v>0</v>
      </c>
      <c r="Q21" s="58"/>
      <c r="R21" s="23" t="s">
        <v>4</v>
      </c>
      <c r="S21" s="23">
        <v>0</v>
      </c>
      <c r="T21" s="90"/>
    </row>
    <row r="22" spans="1:20" ht="55.5" customHeight="1">
      <c r="A22" s="77"/>
      <c r="B22" s="80"/>
      <c r="C22" s="80"/>
      <c r="D22" s="39"/>
      <c r="E22" s="39"/>
      <c r="F22" s="80"/>
      <c r="G22" s="39"/>
      <c r="H22" s="37"/>
      <c r="I22" s="37"/>
      <c r="J22" s="58"/>
      <c r="K22" s="58"/>
      <c r="L22" s="23" t="s">
        <v>16</v>
      </c>
      <c r="M22" s="23">
        <v>232764</v>
      </c>
      <c r="N22" s="58"/>
      <c r="O22" s="23" t="s">
        <v>16</v>
      </c>
      <c r="P22" s="30">
        <v>0</v>
      </c>
      <c r="Q22" s="58"/>
      <c r="R22" s="23" t="s">
        <v>16</v>
      </c>
      <c r="S22" s="23">
        <v>0</v>
      </c>
      <c r="T22" s="90"/>
    </row>
    <row r="23" spans="1:20" ht="58.5" customHeight="1" thickBot="1">
      <c r="A23" s="78"/>
      <c r="B23" s="81"/>
      <c r="C23" s="81"/>
      <c r="D23" s="40"/>
      <c r="E23" s="40"/>
      <c r="F23" s="81"/>
      <c r="G23" s="40"/>
      <c r="H23" s="38"/>
      <c r="I23" s="38"/>
      <c r="J23" s="59"/>
      <c r="K23" s="59"/>
      <c r="L23" s="24" t="s">
        <v>17</v>
      </c>
      <c r="M23" s="24">
        <v>0</v>
      </c>
      <c r="N23" s="59"/>
      <c r="O23" s="24" t="s">
        <v>17</v>
      </c>
      <c r="P23" s="31">
        <v>0</v>
      </c>
      <c r="Q23" s="59"/>
      <c r="R23" s="24" t="s">
        <v>17</v>
      </c>
      <c r="S23" s="24">
        <v>0</v>
      </c>
      <c r="T23" s="91"/>
    </row>
    <row r="24" spans="1:20" ht="58.5" customHeight="1">
      <c r="A24" s="70" t="s">
        <v>62</v>
      </c>
      <c r="B24" s="79">
        <v>750</v>
      </c>
      <c r="C24" s="79">
        <v>75095</v>
      </c>
      <c r="D24" s="149" t="s">
        <v>37</v>
      </c>
      <c r="E24" s="152">
        <v>509438</v>
      </c>
      <c r="F24" s="66" t="s">
        <v>75</v>
      </c>
      <c r="G24" s="95" t="s">
        <v>35</v>
      </c>
      <c r="H24" s="47">
        <v>2010</v>
      </c>
      <c r="I24" s="47">
        <v>2017</v>
      </c>
      <c r="J24" s="41">
        <v>509438</v>
      </c>
      <c r="K24" s="41">
        <f>SUM(M24:M28)</f>
        <v>299733</v>
      </c>
      <c r="L24" s="22" t="s">
        <v>2</v>
      </c>
      <c r="M24" s="22">
        <v>65967</v>
      </c>
      <c r="N24" s="41">
        <f>SUM(P24:P28)</f>
        <v>27703</v>
      </c>
      <c r="O24" s="22" t="s">
        <v>2</v>
      </c>
      <c r="P24" s="32">
        <v>27703</v>
      </c>
      <c r="Q24" s="41">
        <f>SUM(S24:S28)</f>
        <v>28376</v>
      </c>
      <c r="R24" s="22" t="s">
        <v>2</v>
      </c>
      <c r="S24" s="22">
        <v>28376</v>
      </c>
      <c r="T24" s="89" t="s">
        <v>21</v>
      </c>
    </row>
    <row r="25" spans="1:20" ht="58.5" customHeight="1">
      <c r="A25" s="71"/>
      <c r="B25" s="80"/>
      <c r="C25" s="80"/>
      <c r="D25" s="150"/>
      <c r="E25" s="67"/>
      <c r="F25" s="67"/>
      <c r="G25" s="96"/>
      <c r="H25" s="48"/>
      <c r="I25" s="48"/>
      <c r="J25" s="45"/>
      <c r="K25" s="45"/>
      <c r="L25" s="23" t="s">
        <v>3</v>
      </c>
      <c r="M25" s="23"/>
      <c r="N25" s="45"/>
      <c r="O25" s="23" t="s">
        <v>3</v>
      </c>
      <c r="P25" s="30"/>
      <c r="Q25" s="45"/>
      <c r="R25" s="23" t="s">
        <v>3</v>
      </c>
      <c r="S25" s="23"/>
      <c r="T25" s="90"/>
    </row>
    <row r="26" spans="1:20" ht="58.5" customHeight="1">
      <c r="A26" s="71"/>
      <c r="B26" s="80"/>
      <c r="C26" s="80"/>
      <c r="D26" s="150"/>
      <c r="E26" s="67"/>
      <c r="F26" s="67"/>
      <c r="G26" s="96"/>
      <c r="H26" s="48"/>
      <c r="I26" s="48"/>
      <c r="J26" s="45"/>
      <c r="K26" s="45"/>
      <c r="L26" s="23" t="s">
        <v>4</v>
      </c>
      <c r="M26" s="23"/>
      <c r="N26" s="45"/>
      <c r="O26" s="23" t="s">
        <v>4</v>
      </c>
      <c r="P26" s="30"/>
      <c r="Q26" s="45"/>
      <c r="R26" s="23" t="s">
        <v>4</v>
      </c>
      <c r="S26" s="23"/>
      <c r="T26" s="90"/>
    </row>
    <row r="27" spans="1:20" ht="58.5" customHeight="1">
      <c r="A27" s="71"/>
      <c r="B27" s="80"/>
      <c r="C27" s="80"/>
      <c r="D27" s="150"/>
      <c r="E27" s="67"/>
      <c r="F27" s="67"/>
      <c r="G27" s="96"/>
      <c r="H27" s="48"/>
      <c r="I27" s="48"/>
      <c r="J27" s="45"/>
      <c r="K27" s="45"/>
      <c r="L27" s="23" t="s">
        <v>16</v>
      </c>
      <c r="M27" s="23">
        <v>233766</v>
      </c>
      <c r="N27" s="45"/>
      <c r="O27" s="23" t="s">
        <v>16</v>
      </c>
      <c r="P27" s="30"/>
      <c r="Q27" s="45"/>
      <c r="R27" s="23" t="s">
        <v>16</v>
      </c>
      <c r="S27" s="23"/>
      <c r="T27" s="90"/>
    </row>
    <row r="28" spans="1:20" ht="58.5" customHeight="1" thickBot="1">
      <c r="A28" s="72"/>
      <c r="B28" s="81"/>
      <c r="C28" s="81"/>
      <c r="D28" s="151"/>
      <c r="E28" s="68"/>
      <c r="F28" s="68"/>
      <c r="G28" s="97"/>
      <c r="H28" s="49"/>
      <c r="I28" s="49"/>
      <c r="J28" s="46"/>
      <c r="K28" s="46"/>
      <c r="L28" s="24" t="s">
        <v>17</v>
      </c>
      <c r="M28" s="24"/>
      <c r="N28" s="46"/>
      <c r="O28" s="24" t="s">
        <v>17</v>
      </c>
      <c r="P28" s="31"/>
      <c r="Q28" s="46"/>
      <c r="R28" s="24" t="s">
        <v>17</v>
      </c>
      <c r="S28" s="24"/>
      <c r="T28" s="91"/>
    </row>
    <row r="29" spans="1:20" ht="42" customHeight="1">
      <c r="A29" s="71" t="s">
        <v>63</v>
      </c>
      <c r="B29" s="39">
        <v>754</v>
      </c>
      <c r="C29" s="39">
        <v>75412</v>
      </c>
      <c r="D29" s="39" t="s">
        <v>37</v>
      </c>
      <c r="E29" s="45">
        <v>60000</v>
      </c>
      <c r="F29" s="39" t="s">
        <v>45</v>
      </c>
      <c r="G29" s="39" t="s">
        <v>35</v>
      </c>
      <c r="H29" s="48">
        <v>2009</v>
      </c>
      <c r="I29" s="48">
        <v>2010</v>
      </c>
      <c r="J29" s="45">
        <f>K29+N29+Q29</f>
        <v>60000</v>
      </c>
      <c r="K29" s="45">
        <f>SUM(M29:M33)</f>
        <v>60000</v>
      </c>
      <c r="L29" s="25" t="s">
        <v>2</v>
      </c>
      <c r="M29" s="25">
        <v>30000</v>
      </c>
      <c r="N29" s="45">
        <f>SUM(P29:P33)</f>
        <v>0</v>
      </c>
      <c r="O29" s="25" t="s">
        <v>2</v>
      </c>
      <c r="P29" s="33">
        <v>0</v>
      </c>
      <c r="Q29" s="45">
        <f>SUM(S29:S33)</f>
        <v>0</v>
      </c>
      <c r="R29" s="25" t="s">
        <v>2</v>
      </c>
      <c r="S29" s="25">
        <v>0</v>
      </c>
      <c r="T29" s="90" t="s">
        <v>21</v>
      </c>
    </row>
    <row r="30" spans="1:20" ht="42" customHeight="1">
      <c r="A30" s="71"/>
      <c r="B30" s="39"/>
      <c r="C30" s="39"/>
      <c r="D30" s="39"/>
      <c r="E30" s="39"/>
      <c r="F30" s="39"/>
      <c r="G30" s="39"/>
      <c r="H30" s="48"/>
      <c r="I30" s="48"/>
      <c r="J30" s="45"/>
      <c r="K30" s="45"/>
      <c r="L30" s="23" t="s">
        <v>3</v>
      </c>
      <c r="M30" s="23">
        <v>0</v>
      </c>
      <c r="N30" s="45"/>
      <c r="O30" s="23" t="s">
        <v>3</v>
      </c>
      <c r="P30" s="30">
        <v>0</v>
      </c>
      <c r="Q30" s="45"/>
      <c r="R30" s="23" t="s">
        <v>3</v>
      </c>
      <c r="S30" s="23">
        <v>0</v>
      </c>
      <c r="T30" s="90"/>
    </row>
    <row r="31" spans="1:20" ht="42" customHeight="1">
      <c r="A31" s="71"/>
      <c r="B31" s="39"/>
      <c r="C31" s="39"/>
      <c r="D31" s="39"/>
      <c r="E31" s="39"/>
      <c r="F31" s="39"/>
      <c r="G31" s="39"/>
      <c r="H31" s="48"/>
      <c r="I31" s="48"/>
      <c r="J31" s="45"/>
      <c r="K31" s="45"/>
      <c r="L31" s="23" t="s">
        <v>4</v>
      </c>
      <c r="M31" s="23">
        <v>30000</v>
      </c>
      <c r="N31" s="45"/>
      <c r="O31" s="23" t="s">
        <v>4</v>
      </c>
      <c r="P31" s="30">
        <v>0</v>
      </c>
      <c r="Q31" s="45"/>
      <c r="R31" s="23" t="s">
        <v>4</v>
      </c>
      <c r="S31" s="23">
        <v>0</v>
      </c>
      <c r="T31" s="90"/>
    </row>
    <row r="32" spans="1:20" ht="42" customHeight="1">
      <c r="A32" s="71"/>
      <c r="B32" s="39"/>
      <c r="C32" s="39"/>
      <c r="D32" s="39"/>
      <c r="E32" s="39"/>
      <c r="F32" s="39"/>
      <c r="G32" s="39"/>
      <c r="H32" s="48"/>
      <c r="I32" s="48"/>
      <c r="J32" s="45"/>
      <c r="K32" s="45"/>
      <c r="L32" s="23" t="s">
        <v>16</v>
      </c>
      <c r="M32" s="23">
        <v>0</v>
      </c>
      <c r="N32" s="45"/>
      <c r="O32" s="23" t="s">
        <v>16</v>
      </c>
      <c r="P32" s="30">
        <v>0</v>
      </c>
      <c r="Q32" s="45"/>
      <c r="R32" s="23" t="s">
        <v>16</v>
      </c>
      <c r="S32" s="23">
        <v>0</v>
      </c>
      <c r="T32" s="90"/>
    </row>
    <row r="33" spans="1:20" ht="42" customHeight="1" thickBot="1">
      <c r="A33" s="72"/>
      <c r="B33" s="40"/>
      <c r="C33" s="40"/>
      <c r="D33" s="40"/>
      <c r="E33" s="40"/>
      <c r="F33" s="40"/>
      <c r="G33" s="40"/>
      <c r="H33" s="49"/>
      <c r="I33" s="49"/>
      <c r="J33" s="46"/>
      <c r="K33" s="46"/>
      <c r="L33" s="24" t="s">
        <v>17</v>
      </c>
      <c r="M33" s="24">
        <v>0</v>
      </c>
      <c r="N33" s="46"/>
      <c r="O33" s="24" t="s">
        <v>17</v>
      </c>
      <c r="P33" s="31">
        <v>0</v>
      </c>
      <c r="Q33" s="46"/>
      <c r="R33" s="24" t="s">
        <v>17</v>
      </c>
      <c r="S33" s="24">
        <v>0</v>
      </c>
      <c r="T33" s="91"/>
    </row>
    <row r="34" spans="1:20" ht="40.5" customHeight="1">
      <c r="A34" s="76" t="s">
        <v>64</v>
      </c>
      <c r="B34" s="79">
        <v>801</v>
      </c>
      <c r="C34" s="79" t="s">
        <v>26</v>
      </c>
      <c r="D34" s="69" t="s">
        <v>37</v>
      </c>
      <c r="E34" s="41">
        <v>179000</v>
      </c>
      <c r="F34" s="69" t="s">
        <v>56</v>
      </c>
      <c r="G34" s="69" t="s">
        <v>35</v>
      </c>
      <c r="H34" s="47">
        <v>2009</v>
      </c>
      <c r="I34" s="47">
        <v>2012</v>
      </c>
      <c r="J34" s="41">
        <f>K34</f>
        <v>179000</v>
      </c>
      <c r="K34" s="41">
        <f>SUM(M34:M38)</f>
        <v>179000</v>
      </c>
      <c r="L34" s="22" t="s">
        <v>2</v>
      </c>
      <c r="M34" s="22">
        <v>29000</v>
      </c>
      <c r="N34" s="41">
        <f>SUM(P34:P38)</f>
        <v>0</v>
      </c>
      <c r="O34" s="22" t="s">
        <v>2</v>
      </c>
      <c r="P34" s="32">
        <v>0</v>
      </c>
      <c r="Q34" s="41">
        <f>SUM(S34:S38)</f>
        <v>0</v>
      </c>
      <c r="R34" s="22" t="s">
        <v>2</v>
      </c>
      <c r="S34" s="22">
        <v>0</v>
      </c>
      <c r="T34" s="98" t="s">
        <v>61</v>
      </c>
    </row>
    <row r="35" spans="1:20" ht="45.75" customHeight="1">
      <c r="A35" s="77"/>
      <c r="B35" s="80"/>
      <c r="C35" s="80"/>
      <c r="D35" s="39"/>
      <c r="E35" s="39"/>
      <c r="F35" s="39"/>
      <c r="G35" s="39"/>
      <c r="H35" s="48"/>
      <c r="I35" s="48"/>
      <c r="J35" s="45"/>
      <c r="K35" s="45"/>
      <c r="L35" s="23" t="s">
        <v>3</v>
      </c>
      <c r="M35" s="23">
        <v>0</v>
      </c>
      <c r="N35" s="45"/>
      <c r="O35" s="23" t="s">
        <v>3</v>
      </c>
      <c r="P35" s="30">
        <v>0</v>
      </c>
      <c r="Q35" s="45"/>
      <c r="R35" s="23" t="s">
        <v>3</v>
      </c>
      <c r="S35" s="23">
        <v>0</v>
      </c>
      <c r="T35" s="99"/>
    </row>
    <row r="36" spans="1:20" ht="34.5" customHeight="1">
      <c r="A36" s="77"/>
      <c r="B36" s="80"/>
      <c r="C36" s="80"/>
      <c r="D36" s="39"/>
      <c r="E36" s="39"/>
      <c r="F36" s="39"/>
      <c r="G36" s="39"/>
      <c r="H36" s="48"/>
      <c r="I36" s="48"/>
      <c r="J36" s="45"/>
      <c r="K36" s="45"/>
      <c r="L36" s="23" t="s">
        <v>4</v>
      </c>
      <c r="M36" s="23">
        <v>0</v>
      </c>
      <c r="N36" s="45"/>
      <c r="O36" s="23" t="s">
        <v>4</v>
      </c>
      <c r="P36" s="30">
        <v>0</v>
      </c>
      <c r="Q36" s="45"/>
      <c r="R36" s="23" t="s">
        <v>4</v>
      </c>
      <c r="S36" s="23">
        <v>0</v>
      </c>
      <c r="T36" s="99"/>
    </row>
    <row r="37" spans="1:20" ht="42.75" customHeight="1">
      <c r="A37" s="77"/>
      <c r="B37" s="80"/>
      <c r="C37" s="80"/>
      <c r="D37" s="39"/>
      <c r="E37" s="39"/>
      <c r="F37" s="39"/>
      <c r="G37" s="39"/>
      <c r="H37" s="48"/>
      <c r="I37" s="48"/>
      <c r="J37" s="45"/>
      <c r="K37" s="45"/>
      <c r="L37" s="23" t="s">
        <v>16</v>
      </c>
      <c r="M37" s="23">
        <v>150000</v>
      </c>
      <c r="N37" s="45"/>
      <c r="O37" s="23" t="s">
        <v>16</v>
      </c>
      <c r="P37" s="30">
        <v>0</v>
      </c>
      <c r="Q37" s="45"/>
      <c r="R37" s="23" t="s">
        <v>16</v>
      </c>
      <c r="S37" s="23">
        <v>0</v>
      </c>
      <c r="T37" s="99"/>
    </row>
    <row r="38" spans="1:20" ht="35.25" customHeight="1" thickBot="1">
      <c r="A38" s="78"/>
      <c r="B38" s="81"/>
      <c r="C38" s="81"/>
      <c r="D38" s="40"/>
      <c r="E38" s="40"/>
      <c r="F38" s="40"/>
      <c r="G38" s="40"/>
      <c r="H38" s="49"/>
      <c r="I38" s="49"/>
      <c r="J38" s="46"/>
      <c r="K38" s="46"/>
      <c r="L38" s="24" t="s">
        <v>17</v>
      </c>
      <c r="M38" s="24">
        <v>0</v>
      </c>
      <c r="N38" s="46"/>
      <c r="O38" s="24" t="s">
        <v>17</v>
      </c>
      <c r="P38" s="31">
        <v>0</v>
      </c>
      <c r="Q38" s="46"/>
      <c r="R38" s="24" t="s">
        <v>17</v>
      </c>
      <c r="S38" s="24">
        <v>0</v>
      </c>
      <c r="T38" s="100"/>
    </row>
    <row r="39" spans="1:20" ht="38.25" customHeight="1">
      <c r="A39" s="70" t="s">
        <v>65</v>
      </c>
      <c r="B39" s="79">
        <v>801</v>
      </c>
      <c r="C39" s="79" t="s">
        <v>30</v>
      </c>
      <c r="D39" s="69" t="s">
        <v>37</v>
      </c>
      <c r="E39" s="41">
        <v>190000</v>
      </c>
      <c r="F39" s="69" t="s">
        <v>55</v>
      </c>
      <c r="G39" s="69" t="s">
        <v>35</v>
      </c>
      <c r="H39" s="47">
        <v>2009</v>
      </c>
      <c r="I39" s="47">
        <v>2012</v>
      </c>
      <c r="J39" s="41">
        <v>200000</v>
      </c>
      <c r="K39" s="41">
        <f>SUM(M39:M43)</f>
        <v>200000</v>
      </c>
      <c r="L39" s="22" t="s">
        <v>2</v>
      </c>
      <c r="M39" s="22">
        <v>20000</v>
      </c>
      <c r="N39" s="41">
        <f>SUM(P39:P43)</f>
        <v>0</v>
      </c>
      <c r="O39" s="22" t="s">
        <v>2</v>
      </c>
      <c r="P39" s="34">
        <v>0</v>
      </c>
      <c r="Q39" s="41">
        <f>S39:S43</f>
        <v>0</v>
      </c>
      <c r="R39" s="22" t="s">
        <v>2</v>
      </c>
      <c r="S39" s="22">
        <v>0</v>
      </c>
      <c r="T39" s="98" t="s">
        <v>60</v>
      </c>
    </row>
    <row r="40" spans="1:20" ht="43.5" customHeight="1">
      <c r="A40" s="71"/>
      <c r="B40" s="80"/>
      <c r="C40" s="80"/>
      <c r="D40" s="39"/>
      <c r="E40" s="45"/>
      <c r="F40" s="39"/>
      <c r="G40" s="39"/>
      <c r="H40" s="48"/>
      <c r="I40" s="48"/>
      <c r="J40" s="45"/>
      <c r="K40" s="45"/>
      <c r="L40" s="23" t="s">
        <v>3</v>
      </c>
      <c r="M40" s="23">
        <v>0</v>
      </c>
      <c r="N40" s="45"/>
      <c r="O40" s="23" t="s">
        <v>3</v>
      </c>
      <c r="P40" s="30"/>
      <c r="Q40" s="45"/>
      <c r="R40" s="23" t="s">
        <v>3</v>
      </c>
      <c r="S40" s="23">
        <v>0</v>
      </c>
      <c r="T40" s="99"/>
    </row>
    <row r="41" spans="1:20" ht="43.5" customHeight="1">
      <c r="A41" s="71"/>
      <c r="B41" s="80"/>
      <c r="C41" s="80"/>
      <c r="D41" s="39"/>
      <c r="E41" s="45"/>
      <c r="F41" s="39"/>
      <c r="G41" s="39"/>
      <c r="H41" s="48"/>
      <c r="I41" s="48"/>
      <c r="J41" s="45"/>
      <c r="K41" s="45"/>
      <c r="L41" s="23" t="s">
        <v>4</v>
      </c>
      <c r="M41" s="23">
        <v>0</v>
      </c>
      <c r="N41" s="45"/>
      <c r="O41" s="23" t="s">
        <v>4</v>
      </c>
      <c r="P41" s="30"/>
      <c r="Q41" s="45"/>
      <c r="R41" s="23" t="s">
        <v>4</v>
      </c>
      <c r="S41" s="23">
        <v>0</v>
      </c>
      <c r="T41" s="99"/>
    </row>
    <row r="42" spans="1:20" ht="37.5" customHeight="1">
      <c r="A42" s="71"/>
      <c r="B42" s="80"/>
      <c r="C42" s="80"/>
      <c r="D42" s="39"/>
      <c r="E42" s="45"/>
      <c r="F42" s="39"/>
      <c r="G42" s="39"/>
      <c r="H42" s="48"/>
      <c r="I42" s="48"/>
      <c r="J42" s="45"/>
      <c r="K42" s="45"/>
      <c r="L42" s="23" t="s">
        <v>16</v>
      </c>
      <c r="M42" s="23">
        <v>180000</v>
      </c>
      <c r="N42" s="45"/>
      <c r="O42" s="23" t="s">
        <v>16</v>
      </c>
      <c r="P42" s="30">
        <v>0</v>
      </c>
      <c r="Q42" s="45"/>
      <c r="R42" s="23" t="s">
        <v>16</v>
      </c>
      <c r="S42" s="23">
        <v>0</v>
      </c>
      <c r="T42" s="99"/>
    </row>
    <row r="43" spans="1:20" ht="36.75" customHeight="1" thickBot="1">
      <c r="A43" s="72"/>
      <c r="B43" s="81"/>
      <c r="C43" s="81"/>
      <c r="D43" s="40"/>
      <c r="E43" s="46"/>
      <c r="F43" s="40"/>
      <c r="G43" s="40"/>
      <c r="H43" s="49"/>
      <c r="I43" s="49"/>
      <c r="J43" s="46"/>
      <c r="K43" s="46"/>
      <c r="L43" s="24" t="s">
        <v>17</v>
      </c>
      <c r="M43" s="24">
        <v>0</v>
      </c>
      <c r="N43" s="46"/>
      <c r="O43" s="24" t="s">
        <v>17</v>
      </c>
      <c r="P43" s="35"/>
      <c r="Q43" s="46"/>
      <c r="R43" s="24" t="s">
        <v>17</v>
      </c>
      <c r="S43" s="24">
        <v>0</v>
      </c>
      <c r="T43" s="100"/>
    </row>
    <row r="44" spans="1:20" ht="51" customHeight="1">
      <c r="A44" s="76" t="s">
        <v>66</v>
      </c>
      <c r="B44" s="79">
        <v>851</v>
      </c>
      <c r="C44" s="79">
        <v>85154</v>
      </c>
      <c r="D44" s="69" t="s">
        <v>37</v>
      </c>
      <c r="E44" s="41">
        <v>788419</v>
      </c>
      <c r="F44" s="79" t="s">
        <v>20</v>
      </c>
      <c r="G44" s="69" t="s">
        <v>40</v>
      </c>
      <c r="H44" s="36">
        <v>2009</v>
      </c>
      <c r="I44" s="36">
        <v>2010</v>
      </c>
      <c r="J44" s="57">
        <v>788419</v>
      </c>
      <c r="K44" s="57">
        <f>SUM(M44:M48)</f>
        <v>788419</v>
      </c>
      <c r="L44" s="22" t="s">
        <v>2</v>
      </c>
      <c r="M44" s="22">
        <v>465296</v>
      </c>
      <c r="N44" s="57">
        <f>P44+P45+P47+P48</f>
        <v>0</v>
      </c>
      <c r="O44" s="22" t="s">
        <v>2</v>
      </c>
      <c r="P44" s="32">
        <v>0</v>
      </c>
      <c r="Q44" s="57">
        <f>SUM(S44:S48)</f>
        <v>0</v>
      </c>
      <c r="R44" s="22" t="s">
        <v>2</v>
      </c>
      <c r="S44" s="22">
        <v>0</v>
      </c>
      <c r="T44" s="89" t="s">
        <v>21</v>
      </c>
    </row>
    <row r="45" spans="1:20" ht="40.5" customHeight="1">
      <c r="A45" s="77"/>
      <c r="B45" s="80"/>
      <c r="C45" s="80"/>
      <c r="D45" s="39"/>
      <c r="E45" s="39"/>
      <c r="F45" s="80"/>
      <c r="G45" s="39"/>
      <c r="H45" s="37"/>
      <c r="I45" s="37"/>
      <c r="J45" s="58"/>
      <c r="K45" s="58"/>
      <c r="L45" s="23" t="s">
        <v>3</v>
      </c>
      <c r="M45" s="23">
        <v>0</v>
      </c>
      <c r="N45" s="58"/>
      <c r="O45" s="23" t="s">
        <v>3</v>
      </c>
      <c r="P45" s="30">
        <v>0</v>
      </c>
      <c r="Q45" s="58"/>
      <c r="R45" s="23" t="s">
        <v>3</v>
      </c>
      <c r="S45" s="23">
        <v>0</v>
      </c>
      <c r="T45" s="90"/>
    </row>
    <row r="46" spans="1:20" ht="42" customHeight="1">
      <c r="A46" s="77"/>
      <c r="B46" s="80"/>
      <c r="C46" s="80"/>
      <c r="D46" s="39"/>
      <c r="E46" s="39"/>
      <c r="F46" s="80"/>
      <c r="G46" s="39"/>
      <c r="H46" s="37"/>
      <c r="I46" s="37"/>
      <c r="J46" s="58"/>
      <c r="K46" s="58"/>
      <c r="L46" s="23" t="s">
        <v>4</v>
      </c>
      <c r="M46" s="23">
        <v>0</v>
      </c>
      <c r="N46" s="58"/>
      <c r="O46" s="23" t="s">
        <v>4</v>
      </c>
      <c r="P46" s="30">
        <v>0</v>
      </c>
      <c r="Q46" s="58"/>
      <c r="R46" s="23" t="s">
        <v>4</v>
      </c>
      <c r="S46" s="23">
        <v>0</v>
      </c>
      <c r="T46" s="90"/>
    </row>
    <row r="47" spans="1:20" ht="33.75" customHeight="1">
      <c r="A47" s="77"/>
      <c r="B47" s="80"/>
      <c r="C47" s="80"/>
      <c r="D47" s="39"/>
      <c r="E47" s="39"/>
      <c r="F47" s="80"/>
      <c r="G47" s="39"/>
      <c r="H47" s="37"/>
      <c r="I47" s="37"/>
      <c r="J47" s="58"/>
      <c r="K47" s="58"/>
      <c r="L47" s="23" t="s">
        <v>16</v>
      </c>
      <c r="M47" s="23">
        <v>323123</v>
      </c>
      <c r="N47" s="58"/>
      <c r="O47" s="23" t="s">
        <v>16</v>
      </c>
      <c r="P47" s="30">
        <v>0</v>
      </c>
      <c r="Q47" s="58"/>
      <c r="R47" s="23" t="s">
        <v>16</v>
      </c>
      <c r="S47" s="23">
        <v>0</v>
      </c>
      <c r="T47" s="90"/>
    </row>
    <row r="48" spans="1:20" ht="42.75" customHeight="1" thickBot="1">
      <c r="A48" s="78"/>
      <c r="B48" s="81"/>
      <c r="C48" s="81"/>
      <c r="D48" s="40"/>
      <c r="E48" s="40"/>
      <c r="F48" s="81"/>
      <c r="G48" s="40"/>
      <c r="H48" s="38"/>
      <c r="I48" s="38"/>
      <c r="J48" s="59"/>
      <c r="K48" s="59"/>
      <c r="L48" s="24" t="s">
        <v>17</v>
      </c>
      <c r="M48" s="24">
        <v>0</v>
      </c>
      <c r="N48" s="59"/>
      <c r="O48" s="24" t="s">
        <v>17</v>
      </c>
      <c r="P48" s="31">
        <v>0</v>
      </c>
      <c r="Q48" s="59"/>
      <c r="R48" s="24" t="s">
        <v>17</v>
      </c>
      <c r="S48" s="24">
        <v>0</v>
      </c>
      <c r="T48" s="91"/>
    </row>
    <row r="49" spans="1:20" ht="43.5" customHeight="1">
      <c r="A49" s="76" t="s">
        <v>67</v>
      </c>
      <c r="B49" s="79">
        <v>853</v>
      </c>
      <c r="C49" s="79">
        <v>85395</v>
      </c>
      <c r="D49" s="69" t="s">
        <v>37</v>
      </c>
      <c r="E49" s="41">
        <v>547020</v>
      </c>
      <c r="F49" s="79" t="s">
        <v>24</v>
      </c>
      <c r="G49" s="69" t="s">
        <v>39</v>
      </c>
      <c r="H49" s="36">
        <v>2009</v>
      </c>
      <c r="I49" s="36">
        <v>2017</v>
      </c>
      <c r="J49" s="57">
        <v>547020</v>
      </c>
      <c r="K49" s="57">
        <f>SUM(M49:M53)</f>
        <v>211190</v>
      </c>
      <c r="L49" s="22" t="s">
        <v>2</v>
      </c>
      <c r="M49" s="22">
        <v>31679</v>
      </c>
      <c r="N49" s="57">
        <f>SUM(P49:P53)</f>
        <v>74200</v>
      </c>
      <c r="O49" s="22" t="s">
        <v>2</v>
      </c>
      <c r="P49" s="32">
        <v>11130</v>
      </c>
      <c r="Q49" s="57">
        <f>SUM(S49:S53)</f>
        <v>69330</v>
      </c>
      <c r="R49" s="22" t="s">
        <v>2</v>
      </c>
      <c r="S49" s="22">
        <v>27995</v>
      </c>
      <c r="T49" s="89" t="s">
        <v>38</v>
      </c>
    </row>
    <row r="50" spans="1:20" ht="43.5" customHeight="1">
      <c r="A50" s="77"/>
      <c r="B50" s="80"/>
      <c r="C50" s="80"/>
      <c r="D50" s="39"/>
      <c r="E50" s="39"/>
      <c r="F50" s="80"/>
      <c r="G50" s="39"/>
      <c r="H50" s="37"/>
      <c r="I50" s="37"/>
      <c r="J50" s="58"/>
      <c r="K50" s="58"/>
      <c r="L50" s="23" t="s">
        <v>3</v>
      </c>
      <c r="M50" s="23">
        <v>0</v>
      </c>
      <c r="N50" s="58"/>
      <c r="O50" s="23" t="s">
        <v>3</v>
      </c>
      <c r="P50" s="30">
        <v>0</v>
      </c>
      <c r="Q50" s="58"/>
      <c r="R50" s="23" t="s">
        <v>3</v>
      </c>
      <c r="S50" s="23">
        <v>0</v>
      </c>
      <c r="T50" s="90"/>
    </row>
    <row r="51" spans="1:20" ht="41.25" customHeight="1">
      <c r="A51" s="77"/>
      <c r="B51" s="80"/>
      <c r="C51" s="80"/>
      <c r="D51" s="39"/>
      <c r="E51" s="39"/>
      <c r="F51" s="80"/>
      <c r="G51" s="39"/>
      <c r="H51" s="37"/>
      <c r="I51" s="37"/>
      <c r="J51" s="58"/>
      <c r="K51" s="58"/>
      <c r="L51" s="23" t="s">
        <v>4</v>
      </c>
      <c r="M51" s="23">
        <v>0</v>
      </c>
      <c r="N51" s="58"/>
      <c r="O51" s="23" t="s">
        <v>4</v>
      </c>
      <c r="P51" s="30">
        <v>0</v>
      </c>
      <c r="Q51" s="58"/>
      <c r="R51" s="23" t="s">
        <v>4</v>
      </c>
      <c r="S51" s="23">
        <v>0</v>
      </c>
      <c r="T51" s="90"/>
    </row>
    <row r="52" spans="1:25" ht="36.75" customHeight="1">
      <c r="A52" s="77"/>
      <c r="B52" s="80"/>
      <c r="C52" s="80"/>
      <c r="D52" s="39"/>
      <c r="E52" s="39"/>
      <c r="F52" s="80"/>
      <c r="G52" s="39"/>
      <c r="H52" s="37"/>
      <c r="I52" s="37"/>
      <c r="J52" s="58"/>
      <c r="K52" s="58"/>
      <c r="L52" s="23" t="s">
        <v>16</v>
      </c>
      <c r="M52" s="23">
        <v>179511</v>
      </c>
      <c r="N52" s="58"/>
      <c r="O52" s="23" t="s">
        <v>16</v>
      </c>
      <c r="P52" s="30">
        <v>63070</v>
      </c>
      <c r="Q52" s="58"/>
      <c r="R52" s="23" t="s">
        <v>16</v>
      </c>
      <c r="S52" s="23">
        <v>41335</v>
      </c>
      <c r="T52" s="90"/>
      <c r="Y52" t="s">
        <v>34</v>
      </c>
    </row>
    <row r="53" spans="1:20" ht="42.75" customHeight="1" thickBot="1">
      <c r="A53" s="78"/>
      <c r="B53" s="81"/>
      <c r="C53" s="81"/>
      <c r="D53" s="40"/>
      <c r="E53" s="40"/>
      <c r="F53" s="81"/>
      <c r="G53" s="40"/>
      <c r="H53" s="38"/>
      <c r="I53" s="38"/>
      <c r="J53" s="59"/>
      <c r="K53" s="59"/>
      <c r="L53" s="24" t="s">
        <v>17</v>
      </c>
      <c r="M53" s="24">
        <v>0</v>
      </c>
      <c r="N53" s="59"/>
      <c r="O53" s="24" t="s">
        <v>17</v>
      </c>
      <c r="P53" s="31">
        <v>0</v>
      </c>
      <c r="Q53" s="59"/>
      <c r="R53" s="24" t="s">
        <v>17</v>
      </c>
      <c r="S53" s="24">
        <v>0</v>
      </c>
      <c r="T53" s="91"/>
    </row>
    <row r="54" spans="1:20" ht="43.5" customHeight="1">
      <c r="A54" s="76" t="s">
        <v>68</v>
      </c>
      <c r="B54" s="145">
        <v>900</v>
      </c>
      <c r="C54" s="145">
        <v>90001</v>
      </c>
      <c r="D54" s="148" t="s">
        <v>37</v>
      </c>
      <c r="E54" s="42">
        <v>10700000</v>
      </c>
      <c r="F54" s="142" t="s">
        <v>41</v>
      </c>
      <c r="G54" s="69" t="s">
        <v>36</v>
      </c>
      <c r="H54" s="47">
        <v>2009</v>
      </c>
      <c r="I54" s="47">
        <v>2012</v>
      </c>
      <c r="J54" s="41">
        <v>10700000</v>
      </c>
      <c r="K54" s="41">
        <f>SUM(M54:M58)</f>
        <v>3210000</v>
      </c>
      <c r="L54" s="22" t="s">
        <v>2</v>
      </c>
      <c r="M54" s="22">
        <v>605165</v>
      </c>
      <c r="N54" s="41">
        <f>SUM(P54:P58)</f>
        <v>4252000</v>
      </c>
      <c r="O54" s="22" t="s">
        <v>2</v>
      </c>
      <c r="P54" s="32">
        <v>801607</v>
      </c>
      <c r="Q54" s="41">
        <f>SUM(S54:S58)</f>
        <v>3168000</v>
      </c>
      <c r="R54" s="22" t="s">
        <v>2</v>
      </c>
      <c r="S54" s="22">
        <v>597247</v>
      </c>
      <c r="T54" s="89" t="s">
        <v>38</v>
      </c>
    </row>
    <row r="55" spans="1:20" ht="43.5" customHeight="1">
      <c r="A55" s="77"/>
      <c r="B55" s="146"/>
      <c r="C55" s="146"/>
      <c r="D55" s="43"/>
      <c r="E55" s="43"/>
      <c r="F55" s="143"/>
      <c r="G55" s="39"/>
      <c r="H55" s="48"/>
      <c r="I55" s="48"/>
      <c r="J55" s="45"/>
      <c r="K55" s="45"/>
      <c r="L55" s="23" t="s">
        <v>3</v>
      </c>
      <c r="M55" s="23">
        <v>0</v>
      </c>
      <c r="N55" s="45"/>
      <c r="O55" s="23" t="s">
        <v>3</v>
      </c>
      <c r="P55" s="30"/>
      <c r="Q55" s="45"/>
      <c r="R55" s="23" t="s">
        <v>3</v>
      </c>
      <c r="S55" s="23"/>
      <c r="T55" s="90"/>
    </row>
    <row r="56" spans="1:20" ht="43.5" customHeight="1">
      <c r="A56" s="77"/>
      <c r="B56" s="146"/>
      <c r="C56" s="146"/>
      <c r="D56" s="43"/>
      <c r="E56" s="43"/>
      <c r="F56" s="143"/>
      <c r="G56" s="39"/>
      <c r="H56" s="48"/>
      <c r="I56" s="48"/>
      <c r="J56" s="45"/>
      <c r="K56" s="45"/>
      <c r="L56" s="23" t="s">
        <v>4</v>
      </c>
      <c r="M56" s="23">
        <v>401209</v>
      </c>
      <c r="N56" s="45"/>
      <c r="O56" s="23" t="s">
        <v>4</v>
      </c>
      <c r="P56" s="30">
        <v>612598</v>
      </c>
      <c r="Q56" s="45"/>
      <c r="R56" s="23" t="s">
        <v>4</v>
      </c>
      <c r="S56" s="23">
        <v>642688</v>
      </c>
      <c r="T56" s="90"/>
    </row>
    <row r="57" spans="1:20" ht="43.5" customHeight="1">
      <c r="A57" s="77"/>
      <c r="B57" s="146"/>
      <c r="C57" s="146"/>
      <c r="D57" s="43"/>
      <c r="E57" s="43"/>
      <c r="F57" s="143"/>
      <c r="G57" s="39"/>
      <c r="H57" s="48"/>
      <c r="I57" s="48"/>
      <c r="J57" s="45"/>
      <c r="K57" s="45"/>
      <c r="L57" s="23" t="s">
        <v>16</v>
      </c>
      <c r="M57" s="23">
        <v>1000000</v>
      </c>
      <c r="N57" s="45"/>
      <c r="O57" s="23" t="s">
        <v>16</v>
      </c>
      <c r="P57" s="30">
        <v>1000000</v>
      </c>
      <c r="Q57" s="45"/>
      <c r="R57" s="23" t="s">
        <v>16</v>
      </c>
      <c r="S57" s="23">
        <v>0</v>
      </c>
      <c r="T57" s="90"/>
    </row>
    <row r="58" spans="1:20" ht="43.5" customHeight="1" thickBot="1">
      <c r="A58" s="78"/>
      <c r="B58" s="147"/>
      <c r="C58" s="147"/>
      <c r="D58" s="44"/>
      <c r="E58" s="44"/>
      <c r="F58" s="144"/>
      <c r="G58" s="40"/>
      <c r="H58" s="49"/>
      <c r="I58" s="49"/>
      <c r="J58" s="46"/>
      <c r="K58" s="46"/>
      <c r="L58" s="24" t="s">
        <v>17</v>
      </c>
      <c r="M58" s="24">
        <v>1203626</v>
      </c>
      <c r="N58" s="46"/>
      <c r="O58" s="24" t="s">
        <v>17</v>
      </c>
      <c r="P58" s="31">
        <v>1837795</v>
      </c>
      <c r="Q58" s="46"/>
      <c r="R58" s="24" t="s">
        <v>17</v>
      </c>
      <c r="S58" s="24">
        <v>1928065</v>
      </c>
      <c r="T58" s="91"/>
    </row>
    <row r="59" spans="1:20" ht="39.75" customHeight="1">
      <c r="A59" s="70" t="s">
        <v>69</v>
      </c>
      <c r="B59" s="69">
        <v>921</v>
      </c>
      <c r="C59" s="69">
        <v>92109</v>
      </c>
      <c r="D59" s="69" t="s">
        <v>37</v>
      </c>
      <c r="E59" s="41">
        <v>1150000</v>
      </c>
      <c r="F59" s="69" t="s">
        <v>50</v>
      </c>
      <c r="G59" s="69" t="s">
        <v>35</v>
      </c>
      <c r="H59" s="47">
        <v>2009</v>
      </c>
      <c r="I59" s="48">
        <v>2011</v>
      </c>
      <c r="J59" s="45">
        <f>K59+N59</f>
        <v>1100000</v>
      </c>
      <c r="K59" s="45">
        <f>SUM(M59:M63)</f>
        <v>300000</v>
      </c>
      <c r="L59" s="25" t="s">
        <v>2</v>
      </c>
      <c r="M59" s="25">
        <v>300000</v>
      </c>
      <c r="N59" s="45">
        <f>SUM(P59:P63)</f>
        <v>800000</v>
      </c>
      <c r="O59" s="25" t="s">
        <v>2</v>
      </c>
      <c r="P59" s="33">
        <v>530000</v>
      </c>
      <c r="Q59" s="45">
        <f>SUM(S59:S63)</f>
        <v>0</v>
      </c>
      <c r="R59" s="25" t="s">
        <v>2</v>
      </c>
      <c r="S59" s="25">
        <v>0</v>
      </c>
      <c r="T59" s="89" t="s">
        <v>21</v>
      </c>
    </row>
    <row r="60" spans="1:20" ht="39.75" customHeight="1">
      <c r="A60" s="71"/>
      <c r="B60" s="39"/>
      <c r="C60" s="39"/>
      <c r="D60" s="39"/>
      <c r="E60" s="39"/>
      <c r="F60" s="39"/>
      <c r="G60" s="39"/>
      <c r="H60" s="48"/>
      <c r="I60" s="48"/>
      <c r="J60" s="45"/>
      <c r="K60" s="45"/>
      <c r="L60" s="23" t="s">
        <v>3</v>
      </c>
      <c r="M60" s="23">
        <v>0</v>
      </c>
      <c r="N60" s="45"/>
      <c r="O60" s="23" t="s">
        <v>3</v>
      </c>
      <c r="P60" s="30">
        <v>0</v>
      </c>
      <c r="Q60" s="45"/>
      <c r="R60" s="23" t="s">
        <v>3</v>
      </c>
      <c r="S60" s="23">
        <v>0</v>
      </c>
      <c r="T60" s="90"/>
    </row>
    <row r="61" spans="1:20" ht="39.75" customHeight="1">
      <c r="A61" s="71"/>
      <c r="B61" s="39"/>
      <c r="C61" s="39"/>
      <c r="D61" s="39"/>
      <c r="E61" s="39"/>
      <c r="F61" s="39"/>
      <c r="G61" s="39"/>
      <c r="H61" s="48"/>
      <c r="I61" s="48"/>
      <c r="J61" s="45"/>
      <c r="K61" s="45"/>
      <c r="L61" s="23" t="s">
        <v>4</v>
      </c>
      <c r="M61" s="23">
        <v>0</v>
      </c>
      <c r="N61" s="45"/>
      <c r="O61" s="23" t="s">
        <v>4</v>
      </c>
      <c r="P61" s="30">
        <v>0</v>
      </c>
      <c r="Q61" s="45"/>
      <c r="R61" s="23" t="s">
        <v>4</v>
      </c>
      <c r="S61" s="23">
        <v>0</v>
      </c>
      <c r="T61" s="90"/>
    </row>
    <row r="62" spans="1:20" ht="39.75" customHeight="1">
      <c r="A62" s="71"/>
      <c r="B62" s="39"/>
      <c r="C62" s="39"/>
      <c r="D62" s="39"/>
      <c r="E62" s="39"/>
      <c r="F62" s="39"/>
      <c r="G62" s="39"/>
      <c r="H62" s="48"/>
      <c r="I62" s="48"/>
      <c r="J62" s="45"/>
      <c r="K62" s="45"/>
      <c r="L62" s="23" t="s">
        <v>16</v>
      </c>
      <c r="M62" s="23">
        <v>0</v>
      </c>
      <c r="N62" s="45"/>
      <c r="O62" s="23" t="s">
        <v>16</v>
      </c>
      <c r="P62" s="30">
        <v>270000</v>
      </c>
      <c r="Q62" s="45"/>
      <c r="R62" s="23" t="s">
        <v>16</v>
      </c>
      <c r="S62" s="23">
        <v>0</v>
      </c>
      <c r="T62" s="90"/>
    </row>
    <row r="63" spans="1:20" ht="39.75" customHeight="1" thickBot="1">
      <c r="A63" s="72"/>
      <c r="B63" s="40"/>
      <c r="C63" s="40"/>
      <c r="D63" s="40"/>
      <c r="E63" s="40"/>
      <c r="F63" s="40"/>
      <c r="G63" s="40"/>
      <c r="H63" s="49"/>
      <c r="I63" s="49"/>
      <c r="J63" s="46"/>
      <c r="K63" s="46"/>
      <c r="L63" s="24" t="s">
        <v>17</v>
      </c>
      <c r="M63" s="24">
        <v>0</v>
      </c>
      <c r="N63" s="46"/>
      <c r="O63" s="24" t="s">
        <v>17</v>
      </c>
      <c r="P63" s="31">
        <v>0</v>
      </c>
      <c r="Q63" s="46"/>
      <c r="R63" s="24" t="s">
        <v>17</v>
      </c>
      <c r="S63" s="24">
        <v>0</v>
      </c>
      <c r="T63" s="91"/>
    </row>
    <row r="64" spans="1:20" ht="39.75" customHeight="1">
      <c r="A64" s="76" t="s">
        <v>76</v>
      </c>
      <c r="B64" s="79">
        <v>921</v>
      </c>
      <c r="C64" s="79">
        <v>92109</v>
      </c>
      <c r="D64" s="69" t="s">
        <v>37</v>
      </c>
      <c r="E64" s="41">
        <f>N64</f>
        <v>1959668</v>
      </c>
      <c r="F64" s="79" t="s">
        <v>25</v>
      </c>
      <c r="G64" s="69" t="s">
        <v>40</v>
      </c>
      <c r="H64" s="36">
        <v>2009</v>
      </c>
      <c r="I64" s="36">
        <v>2011</v>
      </c>
      <c r="J64" s="57">
        <v>1959668</v>
      </c>
      <c r="K64" s="57">
        <v>0</v>
      </c>
      <c r="L64" s="22" t="s">
        <v>2</v>
      </c>
      <c r="M64" s="22">
        <v>0</v>
      </c>
      <c r="N64" s="57">
        <f>SUM(P64:P68)</f>
        <v>1959668</v>
      </c>
      <c r="O64" s="22" t="s">
        <v>2</v>
      </c>
      <c r="P64" s="32">
        <v>1069751</v>
      </c>
      <c r="Q64" s="57">
        <f>SUM(S64:S68)</f>
        <v>0</v>
      </c>
      <c r="R64" s="22" t="s">
        <v>2</v>
      </c>
      <c r="S64" s="22">
        <v>0</v>
      </c>
      <c r="T64" s="98" t="s">
        <v>22</v>
      </c>
    </row>
    <row r="65" spans="1:20" ht="39" customHeight="1">
      <c r="A65" s="77"/>
      <c r="B65" s="80"/>
      <c r="C65" s="80"/>
      <c r="D65" s="39"/>
      <c r="E65" s="39"/>
      <c r="F65" s="80"/>
      <c r="G65" s="39"/>
      <c r="H65" s="37"/>
      <c r="I65" s="37"/>
      <c r="J65" s="58"/>
      <c r="K65" s="58"/>
      <c r="L65" s="23" t="s">
        <v>3</v>
      </c>
      <c r="M65" s="23">
        <v>0</v>
      </c>
      <c r="N65" s="58"/>
      <c r="O65" s="23" t="s">
        <v>3</v>
      </c>
      <c r="P65" s="30">
        <v>400000</v>
      </c>
      <c r="Q65" s="58"/>
      <c r="R65" s="23" t="s">
        <v>3</v>
      </c>
      <c r="S65" s="23">
        <v>0</v>
      </c>
      <c r="T65" s="99"/>
    </row>
    <row r="66" spans="1:20" ht="32.25" customHeight="1">
      <c r="A66" s="77"/>
      <c r="B66" s="80"/>
      <c r="C66" s="80"/>
      <c r="D66" s="39"/>
      <c r="E66" s="39"/>
      <c r="F66" s="80"/>
      <c r="G66" s="39"/>
      <c r="H66" s="37"/>
      <c r="I66" s="37"/>
      <c r="J66" s="58"/>
      <c r="K66" s="58"/>
      <c r="L66" s="23" t="s">
        <v>4</v>
      </c>
      <c r="M66" s="23">
        <v>0</v>
      </c>
      <c r="N66" s="58"/>
      <c r="O66" s="23" t="s">
        <v>4</v>
      </c>
      <c r="P66" s="30">
        <v>0</v>
      </c>
      <c r="Q66" s="58"/>
      <c r="R66" s="23" t="s">
        <v>4</v>
      </c>
      <c r="S66" s="23">
        <v>0</v>
      </c>
      <c r="T66" s="99"/>
    </row>
    <row r="67" spans="1:20" ht="33.75" customHeight="1">
      <c r="A67" s="77"/>
      <c r="B67" s="80"/>
      <c r="C67" s="80"/>
      <c r="D67" s="39"/>
      <c r="E67" s="39"/>
      <c r="F67" s="80"/>
      <c r="G67" s="39"/>
      <c r="H67" s="37"/>
      <c r="I67" s="37"/>
      <c r="J67" s="58"/>
      <c r="K67" s="58"/>
      <c r="L67" s="23" t="s">
        <v>16</v>
      </c>
      <c r="M67" s="23">
        <v>0</v>
      </c>
      <c r="N67" s="58"/>
      <c r="O67" s="23" t="s">
        <v>16</v>
      </c>
      <c r="P67" s="30">
        <v>489917</v>
      </c>
      <c r="Q67" s="58"/>
      <c r="R67" s="23" t="s">
        <v>16</v>
      </c>
      <c r="S67" s="23">
        <v>0</v>
      </c>
      <c r="T67" s="99"/>
    </row>
    <row r="68" spans="1:20" ht="37.5" customHeight="1" thickBot="1">
      <c r="A68" s="78"/>
      <c r="B68" s="81"/>
      <c r="C68" s="81"/>
      <c r="D68" s="40"/>
      <c r="E68" s="40"/>
      <c r="F68" s="81"/>
      <c r="G68" s="40"/>
      <c r="H68" s="38"/>
      <c r="I68" s="38"/>
      <c r="J68" s="59"/>
      <c r="K68" s="59"/>
      <c r="L68" s="24" t="s">
        <v>17</v>
      </c>
      <c r="M68" s="24">
        <v>0</v>
      </c>
      <c r="N68" s="59"/>
      <c r="O68" s="24" t="s">
        <v>17</v>
      </c>
      <c r="P68" s="31">
        <v>0</v>
      </c>
      <c r="Q68" s="59"/>
      <c r="R68" s="24" t="s">
        <v>17</v>
      </c>
      <c r="S68" s="24">
        <v>0</v>
      </c>
      <c r="T68" s="100"/>
    </row>
    <row r="69" spans="1:20" ht="22.5" customHeight="1">
      <c r="A69" s="26"/>
      <c r="B69" s="27"/>
      <c r="C69" s="27"/>
      <c r="D69" s="27"/>
      <c r="E69" s="27"/>
      <c r="F69" s="12"/>
      <c r="G69" s="12"/>
      <c r="H69" s="28"/>
      <c r="I69" s="28"/>
      <c r="J69" s="102" t="s">
        <v>51</v>
      </c>
      <c r="K69" s="103"/>
      <c r="L69" s="102">
        <f>K9+K14+K19+K24+K29+K34+K39+K44+K49+K54+K59</f>
        <v>7341682</v>
      </c>
      <c r="M69" s="103"/>
      <c r="N69" s="29"/>
      <c r="O69" s="29"/>
      <c r="P69" s="29"/>
      <c r="Q69" s="29"/>
      <c r="R69" s="29"/>
      <c r="S69" s="29"/>
      <c r="T69" s="27"/>
    </row>
    <row r="70" spans="1:20" ht="22.5" customHeight="1">
      <c r="A70" s="26"/>
      <c r="B70" s="27"/>
      <c r="C70" s="27"/>
      <c r="D70" s="27"/>
      <c r="E70" s="27"/>
      <c r="F70" s="12"/>
      <c r="G70" s="12"/>
      <c r="H70" s="28"/>
      <c r="I70" s="28"/>
      <c r="J70" s="52" t="s">
        <v>52</v>
      </c>
      <c r="K70" s="53"/>
      <c r="L70" s="53"/>
      <c r="M70" s="54"/>
      <c r="N70" s="29"/>
      <c r="O70" s="29"/>
      <c r="P70" s="29"/>
      <c r="Q70" s="29"/>
      <c r="R70" s="29"/>
      <c r="S70" s="29"/>
      <c r="T70" s="27"/>
    </row>
    <row r="71" spans="1:20" ht="22.5" customHeight="1">
      <c r="A71" s="26"/>
      <c r="B71" s="27"/>
      <c r="C71" s="27"/>
      <c r="D71" s="27"/>
      <c r="E71" s="27"/>
      <c r="F71" s="12"/>
      <c r="G71" s="12"/>
      <c r="H71" s="28"/>
      <c r="I71" s="28"/>
      <c r="J71" s="106" t="s">
        <v>53</v>
      </c>
      <c r="K71" s="107"/>
      <c r="L71" s="55">
        <f>M9+M14+M19+M24+M29+M34+M39+M44+M49+M54+M59</f>
        <v>2523683</v>
      </c>
      <c r="M71" s="56"/>
      <c r="N71" s="29"/>
      <c r="O71" s="29"/>
      <c r="P71" s="29"/>
      <c r="Q71" s="29"/>
      <c r="R71" s="29"/>
      <c r="S71" s="29"/>
      <c r="T71" s="27"/>
    </row>
    <row r="72" spans="1:20" ht="22.5" customHeight="1" thickBot="1">
      <c r="A72" s="26"/>
      <c r="B72" s="27"/>
      <c r="C72" s="27"/>
      <c r="D72" s="27"/>
      <c r="E72" s="27"/>
      <c r="F72" s="12"/>
      <c r="G72" s="12"/>
      <c r="H72" s="28"/>
      <c r="I72" s="28"/>
      <c r="J72" s="50" t="s">
        <v>54</v>
      </c>
      <c r="K72" s="51"/>
      <c r="L72" s="104">
        <f>M11+M15+M22+M27+M31+M37+M42+M47+M52+M56+M57+M58</f>
        <v>4817999</v>
      </c>
      <c r="M72" s="105"/>
      <c r="N72" s="29"/>
      <c r="O72" s="29"/>
      <c r="P72" s="29"/>
      <c r="Q72" s="29"/>
      <c r="R72" s="29"/>
      <c r="S72" s="29"/>
      <c r="T72" s="27"/>
    </row>
    <row r="73" spans="1:20" ht="16.5" customHeight="1">
      <c r="A73" s="101" t="s">
        <v>9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"/>
      <c r="O73" s="9"/>
      <c r="P73" s="9"/>
      <c r="Q73" s="10"/>
      <c r="R73" s="9"/>
      <c r="S73" s="10"/>
      <c r="T73" s="9"/>
    </row>
    <row r="74" spans="1:20" ht="18">
      <c r="A74" s="101" t="s">
        <v>13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2"/>
      <c r="L74" s="12"/>
      <c r="M74" s="13"/>
      <c r="N74" s="10"/>
      <c r="O74" s="10"/>
      <c r="P74" s="10"/>
      <c r="Q74" s="9"/>
      <c r="R74" s="9"/>
      <c r="S74" s="10"/>
      <c r="T74" s="9"/>
    </row>
    <row r="75" spans="1:20" ht="18">
      <c r="A75" s="101" t="s">
        <v>10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9"/>
      <c r="O75" s="9"/>
      <c r="P75" s="10"/>
      <c r="Q75" s="9"/>
      <c r="R75" s="9"/>
      <c r="S75" s="9"/>
      <c r="T75" s="7"/>
    </row>
    <row r="76" spans="1:20" ht="18">
      <c r="A76" s="101" t="s">
        <v>11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9"/>
      <c r="O76" s="9"/>
      <c r="P76" s="9"/>
      <c r="Q76" s="9"/>
      <c r="R76" s="9"/>
      <c r="S76" s="9"/>
      <c r="T76" s="7"/>
    </row>
    <row r="77" spans="1:20" ht="14.25" customHeight="1">
      <c r="A77" s="9" t="s">
        <v>27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7"/>
    </row>
    <row r="78" spans="1:20" ht="31.5" customHeight="1">
      <c r="A78" s="9" t="s">
        <v>78</v>
      </c>
      <c r="B78" s="9"/>
      <c r="C78" s="9"/>
      <c r="D78" s="9"/>
      <c r="E78" s="9"/>
      <c r="F78" s="9"/>
      <c r="G78" s="9"/>
      <c r="H78" s="9"/>
      <c r="I78" s="9"/>
      <c r="J78" s="10"/>
      <c r="K78" s="11"/>
      <c r="L78" s="9"/>
      <c r="M78" s="10"/>
      <c r="N78" s="10"/>
      <c r="O78" s="9"/>
      <c r="P78" s="9"/>
      <c r="Q78" s="9"/>
      <c r="R78" s="9"/>
      <c r="S78" s="9"/>
      <c r="T78" s="7"/>
    </row>
    <row r="79" spans="1:19" ht="18">
      <c r="A79" s="9" t="s">
        <v>74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8">
      <c r="A80" s="82" t="s">
        <v>70</v>
      </c>
      <c r="B80" s="82"/>
      <c r="C80" s="82"/>
      <c r="D80" s="82"/>
      <c r="E80" s="82"/>
      <c r="F80" s="82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8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8">
      <c r="A82" s="9"/>
      <c r="B82" s="9"/>
      <c r="C82" s="9"/>
      <c r="D82" s="9"/>
      <c r="E82" s="9"/>
      <c r="F82" s="9"/>
      <c r="G82" s="9"/>
      <c r="H82" s="9"/>
      <c r="I82" s="9"/>
      <c r="J82" s="10"/>
      <c r="K82" s="11"/>
      <c r="L82" s="9"/>
      <c r="M82" s="10"/>
      <c r="N82" s="10"/>
      <c r="O82" s="9"/>
      <c r="P82" s="9"/>
      <c r="Q82" s="10"/>
      <c r="R82" s="9"/>
      <c r="S82" s="9"/>
    </row>
    <row r="83" spans="1:19" ht="18">
      <c r="A83" s="9"/>
      <c r="B83" s="9"/>
      <c r="C83" s="9"/>
      <c r="D83" s="9"/>
      <c r="E83" s="9"/>
      <c r="F83" s="9"/>
      <c r="G83" s="9"/>
      <c r="H83" s="9"/>
      <c r="I83" s="9"/>
      <c r="J83" s="9"/>
      <c r="K83" s="11"/>
      <c r="L83" s="9"/>
      <c r="M83" s="9"/>
      <c r="N83" s="9"/>
      <c r="O83" s="9"/>
      <c r="P83" s="9"/>
      <c r="Q83" s="9"/>
      <c r="R83" s="9"/>
      <c r="S83" s="9"/>
    </row>
    <row r="84" spans="1:19" ht="18">
      <c r="A84" s="9"/>
      <c r="B84" s="9"/>
      <c r="C84" s="9"/>
      <c r="D84" s="9"/>
      <c r="E84" s="9"/>
      <c r="F84" s="9"/>
      <c r="G84" s="9"/>
      <c r="H84" s="9"/>
      <c r="I84" s="9"/>
      <c r="J84" s="9"/>
      <c r="K84" s="11"/>
      <c r="L84" s="9"/>
      <c r="M84" s="9"/>
      <c r="N84" s="9"/>
      <c r="O84" s="9"/>
      <c r="P84" s="9"/>
      <c r="Q84" s="9"/>
      <c r="R84" s="9"/>
      <c r="S84" s="9"/>
    </row>
    <row r="85" spans="1:19" ht="18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9"/>
      <c r="N85" s="9"/>
      <c r="O85" s="9"/>
      <c r="P85" s="9"/>
      <c r="Q85" s="9"/>
      <c r="R85" s="9"/>
      <c r="S85" s="9"/>
    </row>
  </sheetData>
  <sheetProtection/>
  <mergeCells count="204">
    <mergeCell ref="D24:D28"/>
    <mergeCell ref="E24:E28"/>
    <mergeCell ref="F24:F28"/>
    <mergeCell ref="A59:A63"/>
    <mergeCell ref="K59:K63"/>
    <mergeCell ref="N59:N63"/>
    <mergeCell ref="H54:H58"/>
    <mergeCell ref="I54:I58"/>
    <mergeCell ref="F54:F58"/>
    <mergeCell ref="A54:A58"/>
    <mergeCell ref="B54:B58"/>
    <mergeCell ref="C54:C58"/>
    <mergeCell ref="D54:D58"/>
    <mergeCell ref="Q59:Q63"/>
    <mergeCell ref="B59:B63"/>
    <mergeCell ref="C59:C63"/>
    <mergeCell ref="D59:D63"/>
    <mergeCell ref="F59:F63"/>
    <mergeCell ref="E59:E63"/>
    <mergeCell ref="G59:G63"/>
    <mergeCell ref="H59:H63"/>
    <mergeCell ref="I59:I63"/>
    <mergeCell ref="J59:J63"/>
    <mergeCell ref="G64:G68"/>
    <mergeCell ref="G5:G7"/>
    <mergeCell ref="G34:G38"/>
    <mergeCell ref="G39:G43"/>
    <mergeCell ref="G44:G48"/>
    <mergeCell ref="G49:G53"/>
    <mergeCell ref="G19:G23"/>
    <mergeCell ref="G54:G58"/>
    <mergeCell ref="D29:D33"/>
    <mergeCell ref="S2:T2"/>
    <mergeCell ref="K5:S5"/>
    <mergeCell ref="H5:I6"/>
    <mergeCell ref="A4:T4"/>
    <mergeCell ref="A5:A7"/>
    <mergeCell ref="B5:B7"/>
    <mergeCell ref="C5:C7"/>
    <mergeCell ref="F5:F7"/>
    <mergeCell ref="A2:F2"/>
    <mergeCell ref="B49:B53"/>
    <mergeCell ref="C49:C53"/>
    <mergeCell ref="F49:F53"/>
    <mergeCell ref="I14:I18"/>
    <mergeCell ref="B34:B38"/>
    <mergeCell ref="C34:C38"/>
    <mergeCell ref="F34:F38"/>
    <mergeCell ref="D34:D38"/>
    <mergeCell ref="B24:B28"/>
    <mergeCell ref="C24:C28"/>
    <mergeCell ref="J44:J48"/>
    <mergeCell ref="J3:L3"/>
    <mergeCell ref="J14:J18"/>
    <mergeCell ref="K34:K38"/>
    <mergeCell ref="K29:K33"/>
    <mergeCell ref="K14:K18"/>
    <mergeCell ref="J5:J7"/>
    <mergeCell ref="J19:J23"/>
    <mergeCell ref="J24:J28"/>
    <mergeCell ref="K24:K28"/>
    <mergeCell ref="N8:P8"/>
    <mergeCell ref="Q8:S8"/>
    <mergeCell ref="K6:M6"/>
    <mergeCell ref="N6:P6"/>
    <mergeCell ref="Q6:S6"/>
    <mergeCell ref="O7:P7"/>
    <mergeCell ref="L7:M7"/>
    <mergeCell ref="R7:S7"/>
    <mergeCell ref="K8:M8"/>
    <mergeCell ref="T64:T68"/>
    <mergeCell ref="T5:T7"/>
    <mergeCell ref="T19:T23"/>
    <mergeCell ref="T49:T53"/>
    <mergeCell ref="T44:T48"/>
    <mergeCell ref="T34:T38"/>
    <mergeCell ref="T54:T58"/>
    <mergeCell ref="T14:T18"/>
    <mergeCell ref="T59:T63"/>
    <mergeCell ref="T24:T28"/>
    <mergeCell ref="A44:A48"/>
    <mergeCell ref="Q64:Q68"/>
    <mergeCell ref="Q49:Q53"/>
    <mergeCell ref="N54:N58"/>
    <mergeCell ref="Q54:Q58"/>
    <mergeCell ref="A49:A53"/>
    <mergeCell ref="E64:E68"/>
    <mergeCell ref="B44:B48"/>
    <mergeCell ref="N64:N68"/>
    <mergeCell ref="N49:N53"/>
    <mergeCell ref="A73:M73"/>
    <mergeCell ref="K64:K68"/>
    <mergeCell ref="I64:I68"/>
    <mergeCell ref="H64:H68"/>
    <mergeCell ref="B64:B68"/>
    <mergeCell ref="A64:A68"/>
    <mergeCell ref="F64:F68"/>
    <mergeCell ref="C64:C68"/>
    <mergeCell ref="J69:K69"/>
    <mergeCell ref="J71:K71"/>
    <mergeCell ref="A75:M75"/>
    <mergeCell ref="H49:H53"/>
    <mergeCell ref="K54:K58"/>
    <mergeCell ref="A76:M76"/>
    <mergeCell ref="A74:J74"/>
    <mergeCell ref="D64:D68"/>
    <mergeCell ref="L69:M69"/>
    <mergeCell ref="J49:J53"/>
    <mergeCell ref="K49:K53"/>
    <mergeCell ref="L72:M72"/>
    <mergeCell ref="E5:E7"/>
    <mergeCell ref="F39:F43"/>
    <mergeCell ref="G29:G33"/>
    <mergeCell ref="H29:H33"/>
    <mergeCell ref="H19:H23"/>
    <mergeCell ref="H34:H38"/>
    <mergeCell ref="E9:E13"/>
    <mergeCell ref="F19:F23"/>
    <mergeCell ref="G24:G28"/>
    <mergeCell ref="H24:H28"/>
    <mergeCell ref="T39:T43"/>
    <mergeCell ref="J39:J43"/>
    <mergeCell ref="K39:K43"/>
    <mergeCell ref="N39:N43"/>
    <mergeCell ref="Q39:Q43"/>
    <mergeCell ref="T29:T33"/>
    <mergeCell ref="Q34:Q38"/>
    <mergeCell ref="J29:J33"/>
    <mergeCell ref="A39:A43"/>
    <mergeCell ref="D39:D43"/>
    <mergeCell ref="B39:B43"/>
    <mergeCell ref="C39:C43"/>
    <mergeCell ref="K19:K23"/>
    <mergeCell ref="K44:K48"/>
    <mergeCell ref="C44:C48"/>
    <mergeCell ref="F44:F48"/>
    <mergeCell ref="D44:D48"/>
    <mergeCell ref="E44:E48"/>
    <mergeCell ref="A34:A38"/>
    <mergeCell ref="Q9:Q13"/>
    <mergeCell ref="T9:T13"/>
    <mergeCell ref="F9:F13"/>
    <mergeCell ref="H9:H13"/>
    <mergeCell ref="I9:I13"/>
    <mergeCell ref="J9:J13"/>
    <mergeCell ref="G9:G13"/>
    <mergeCell ref="K9:K13"/>
    <mergeCell ref="N9:N13"/>
    <mergeCell ref="A80:F80"/>
    <mergeCell ref="D5:D7"/>
    <mergeCell ref="D49:D53"/>
    <mergeCell ref="D9:D13"/>
    <mergeCell ref="D19:D23"/>
    <mergeCell ref="A9:A13"/>
    <mergeCell ref="B9:B13"/>
    <mergeCell ref="A29:A33"/>
    <mergeCell ref="B29:B33"/>
    <mergeCell ref="C9:C13"/>
    <mergeCell ref="C29:C33"/>
    <mergeCell ref="A14:A18"/>
    <mergeCell ref="B14:B18"/>
    <mergeCell ref="C14:C18"/>
    <mergeCell ref="A19:A23"/>
    <mergeCell ref="B19:B23"/>
    <mergeCell ref="C19:C23"/>
    <mergeCell ref="A24:A28"/>
    <mergeCell ref="D14:D18"/>
    <mergeCell ref="N29:N33"/>
    <mergeCell ref="N14:N18"/>
    <mergeCell ref="Q14:Q18"/>
    <mergeCell ref="E14:E18"/>
    <mergeCell ref="E19:E23"/>
    <mergeCell ref="I29:I33"/>
    <mergeCell ref="H14:H18"/>
    <mergeCell ref="F14:F18"/>
    <mergeCell ref="G14:G18"/>
    <mergeCell ref="N44:N48"/>
    <mergeCell ref="N34:N38"/>
    <mergeCell ref="Q19:Q23"/>
    <mergeCell ref="N19:N23"/>
    <mergeCell ref="Q29:Q33"/>
    <mergeCell ref="N24:N28"/>
    <mergeCell ref="Q24:Q28"/>
    <mergeCell ref="Q44:Q48"/>
    <mergeCell ref="J72:K72"/>
    <mergeCell ref="I34:I38"/>
    <mergeCell ref="J34:J38"/>
    <mergeCell ref="J70:M70"/>
    <mergeCell ref="L71:M71"/>
    <mergeCell ref="I39:I43"/>
    <mergeCell ref="I49:I53"/>
    <mergeCell ref="I44:I48"/>
    <mergeCell ref="J64:J68"/>
    <mergeCell ref="J54:J58"/>
    <mergeCell ref="I19:I23"/>
    <mergeCell ref="F29:F33"/>
    <mergeCell ref="E49:E53"/>
    <mergeCell ref="E54:E58"/>
    <mergeCell ref="E29:E33"/>
    <mergeCell ref="E34:E38"/>
    <mergeCell ref="E39:E43"/>
    <mergeCell ref="H39:H43"/>
    <mergeCell ref="H44:H48"/>
    <mergeCell ref="I24:I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rowBreaks count="3" manualBreakCount="3">
    <brk id="23" max="19" man="1"/>
    <brk id="48" max="19" man="1"/>
    <brk id="8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2009-12-16T15:59:47Z</cp:lastPrinted>
  <dcterms:created xsi:type="dcterms:W3CDTF">2008-11-05T07:20:33Z</dcterms:created>
  <dcterms:modified xsi:type="dcterms:W3CDTF">2010-01-04T07:23:46Z</dcterms:modified>
  <cp:category/>
  <cp:version/>
  <cp:contentType/>
  <cp:contentStatus/>
</cp:coreProperties>
</file>